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<sst xmlns="http://schemas.openxmlformats.org/spreadsheetml/2006/main" count="65" uniqueCount="64">
  <si>
    <t>Управление образования Брянской городской администрации
МБОУ ДОД "Центр детского и юношеского туризма и экскурсий" г. Брянска</t>
  </si>
  <si>
    <t>Городская краеведческая игра "Город юный, город древний"</t>
  </si>
  <si>
    <t>г. Брянск, 
Володарский район</t>
  </si>
  <si>
    <t>22 апреля 2013 г.</t>
  </si>
  <si>
    <t>ИТОГОВЫЙ ПРОТОКОЛ РЕЗУЛЬТАТОВ</t>
  </si>
  <si>
    <t>№ п/п</t>
  </si>
  <si>
    <t>Команда</t>
  </si>
  <si>
    <t>Учебное 
заведение</t>
  </si>
  <si>
    <t>Представитель</t>
  </si>
  <si>
    <t>Пресс-релиз</t>
  </si>
  <si>
    <t>Игра</t>
  </si>
  <si>
    <t>Опросник</t>
  </si>
  <si>
    <t xml:space="preserve">штраф </t>
  </si>
  <si>
    <t>Сумма 
баллов</t>
  </si>
  <si>
    <t>Место</t>
  </si>
  <si>
    <t>Прим</t>
  </si>
  <si>
    <t>"Кобра"</t>
  </si>
  <si>
    <t>МБОУ СОШ №64</t>
  </si>
  <si>
    <t>"Бесспокойные сердца"</t>
  </si>
  <si>
    <t>МБОУ СОШ №58</t>
  </si>
  <si>
    <t>"Патриоты"</t>
  </si>
  <si>
    <t>МБОУ СОШ №26</t>
  </si>
  <si>
    <t>"Удача"</t>
  </si>
  <si>
    <t>Гимназия №3</t>
  </si>
  <si>
    <t>"Мечтатели"</t>
  </si>
  <si>
    <t>МБОУ СОШ №52</t>
  </si>
  <si>
    <t>"Краеведы"</t>
  </si>
  <si>
    <t>Гимназия №4</t>
  </si>
  <si>
    <t>"Молодежь"</t>
  </si>
  <si>
    <t>МБОУ СОШ №36</t>
  </si>
  <si>
    <t>"Голливуд"</t>
  </si>
  <si>
    <t>МБОУ СОШ №55</t>
  </si>
  <si>
    <t>"Молния"</t>
  </si>
  <si>
    <t>МБОУ СОШ №33</t>
  </si>
  <si>
    <t>"Хранители"</t>
  </si>
  <si>
    <t>МБОУ СОШ №61</t>
  </si>
  <si>
    <t>"Позитив"</t>
  </si>
  <si>
    <t>МБОУ СОШ №2</t>
  </si>
  <si>
    <t>"Современники"</t>
  </si>
  <si>
    <t>МБОУ СОШ №13</t>
  </si>
  <si>
    <t>"Юность"</t>
  </si>
  <si>
    <t>МБОУ СОШ №60</t>
  </si>
  <si>
    <t>МБОУ СОШ №14</t>
  </si>
  <si>
    <t>"Мир"</t>
  </si>
  <si>
    <t>МБОУ СОШ №23</t>
  </si>
  <si>
    <t>"Пчелы"</t>
  </si>
  <si>
    <t>МБОУ СОШ №8</t>
  </si>
  <si>
    <t>"Эрон"</t>
  </si>
  <si>
    <t>МБОУ СОШ №51</t>
  </si>
  <si>
    <t>"Камозинцы"</t>
  </si>
  <si>
    <t>МБОУ СОШ №11</t>
  </si>
  <si>
    <t>"Новое поколение"</t>
  </si>
  <si>
    <t>МБОУ СОШ №32</t>
  </si>
  <si>
    <t>"Фокинцы"</t>
  </si>
  <si>
    <t>МБОУ СОШ №57</t>
  </si>
  <si>
    <t>"Поиск"</t>
  </si>
  <si>
    <t>МБОУ СОШ №54</t>
  </si>
  <si>
    <t>"Исследователи"</t>
  </si>
  <si>
    <t>МБОУ СОШ №4</t>
  </si>
  <si>
    <t>"Активисты"</t>
  </si>
  <si>
    <t>МБОУ СОШ №56</t>
  </si>
  <si>
    <t>сошли</t>
  </si>
  <si>
    <t>Главный судья                                       А.В. Поплевко</t>
  </si>
  <si>
    <t>Главный секретарь                                   С.И. Луговая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</si>
</sst>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90;&#1086;&#1075;&#1086;&#1074;&#1099;&#1081;%20&#1087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сс-релиз"/>
      <sheetName val="игра"/>
      <sheetName val="итог"/>
    </sheetNames>
    <sheetDataSet>
      <sheetData sheetId="0">
        <row r="4">
          <cell r="A4" t="str">
            <v>"Удача"</v>
          </cell>
          <cell r="B4" t="str">
            <v>Гимназия №3</v>
          </cell>
          <cell r="C4">
            <v>0</v>
          </cell>
          <cell r="D4">
            <v>8.5</v>
          </cell>
          <cell r="E4">
            <v>11</v>
          </cell>
          <cell r="F4">
            <v>12</v>
          </cell>
          <cell r="G4">
            <v>10.5</v>
          </cell>
        </row>
        <row r="5">
          <cell r="A5" t="str">
            <v>"Краеведы"</v>
          </cell>
          <cell r="B5" t="str">
            <v>Гимназия №4</v>
          </cell>
          <cell r="C5">
            <v>8</v>
          </cell>
          <cell r="D5">
            <v>8</v>
          </cell>
          <cell r="E5">
            <v>10</v>
          </cell>
          <cell r="F5">
            <v>10</v>
          </cell>
          <cell r="G5">
            <v>9.333333333333334</v>
          </cell>
        </row>
        <row r="6">
          <cell r="A6" t="str">
            <v>"Позитив"</v>
          </cell>
          <cell r="B6" t="str">
            <v>МБОУ СОШ №2</v>
          </cell>
          <cell r="C6">
            <v>7.5</v>
          </cell>
          <cell r="D6">
            <v>6.5</v>
          </cell>
          <cell r="E6">
            <v>8</v>
          </cell>
          <cell r="F6">
            <v>8</v>
          </cell>
          <cell r="G6">
            <v>7.5</v>
          </cell>
        </row>
        <row r="7">
          <cell r="A7" t="str">
            <v>"Исследователи"</v>
          </cell>
          <cell r="B7" t="str">
            <v>МБОУ СОШ №4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"Пчелы"</v>
          </cell>
          <cell r="B8" t="str">
            <v>МБОУ СОШ №8</v>
          </cell>
          <cell r="C8">
            <v>0</v>
          </cell>
          <cell r="D8">
            <v>0</v>
          </cell>
          <cell r="E8">
            <v>10</v>
          </cell>
          <cell r="F8">
            <v>10</v>
          </cell>
          <cell r="G8">
            <v>6.666666666666667</v>
          </cell>
        </row>
        <row r="9">
          <cell r="A9" t="str">
            <v>"Камозинцы"</v>
          </cell>
          <cell r="B9" t="str">
            <v>МБОУ СОШ №11</v>
          </cell>
          <cell r="C9">
            <v>0</v>
          </cell>
          <cell r="D9">
            <v>0</v>
          </cell>
          <cell r="E9">
            <v>3</v>
          </cell>
          <cell r="F9">
            <v>2</v>
          </cell>
          <cell r="G9">
            <v>1.6666666666666667</v>
          </cell>
        </row>
        <row r="10">
          <cell r="A10" t="str">
            <v>"Современники"</v>
          </cell>
          <cell r="B10" t="str">
            <v>МБОУ СОШ №13</v>
          </cell>
          <cell r="C10">
            <v>8</v>
          </cell>
          <cell r="D10">
            <v>6</v>
          </cell>
          <cell r="E10">
            <v>8</v>
          </cell>
          <cell r="F10">
            <v>10</v>
          </cell>
          <cell r="G10">
            <v>8</v>
          </cell>
        </row>
        <row r="11">
          <cell r="A11" t="str">
            <v>"Молния"</v>
          </cell>
          <cell r="B11" t="str">
            <v>МБОУ СОШ №14</v>
          </cell>
          <cell r="C11">
            <v>8.5</v>
          </cell>
          <cell r="D11">
            <v>10</v>
          </cell>
          <cell r="E11">
            <v>12</v>
          </cell>
          <cell r="F11">
            <v>12</v>
          </cell>
          <cell r="G11">
            <v>11.333333333333334</v>
          </cell>
        </row>
        <row r="12">
          <cell r="A12" t="str">
            <v>"Мир"</v>
          </cell>
          <cell r="B12" t="str">
            <v>МБОУ СОШ №23</v>
          </cell>
          <cell r="C12">
            <v>9.9</v>
          </cell>
          <cell r="D12">
            <v>7</v>
          </cell>
          <cell r="E12">
            <v>11</v>
          </cell>
          <cell r="F12">
            <v>11</v>
          </cell>
          <cell r="G12">
            <v>9.666666666666666</v>
          </cell>
        </row>
        <row r="13">
          <cell r="A13" t="str">
            <v>"Патриоты"</v>
          </cell>
          <cell r="B13" t="str">
            <v>МБОУ СОШ №26</v>
          </cell>
          <cell r="C13">
            <v>8.3</v>
          </cell>
          <cell r="D13">
            <v>5.5</v>
          </cell>
          <cell r="E13">
            <v>9</v>
          </cell>
          <cell r="F13">
            <v>12</v>
          </cell>
          <cell r="G13">
            <v>8.833333333333334</v>
          </cell>
        </row>
        <row r="14">
          <cell r="A14" t="str">
            <v>"Новое поколение"</v>
          </cell>
          <cell r="B14" t="str">
            <v>МБОУ СОШ №32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"Молния"</v>
          </cell>
          <cell r="B15" t="str">
            <v>МБОУ СОШ №33</v>
          </cell>
          <cell r="C15">
            <v>12.3</v>
          </cell>
          <cell r="D15">
            <v>12</v>
          </cell>
          <cell r="E15">
            <v>11</v>
          </cell>
          <cell r="F15">
            <v>11</v>
          </cell>
          <cell r="G15">
            <v>11.333333333333334</v>
          </cell>
        </row>
        <row r="16">
          <cell r="A16" t="str">
            <v>"Молодежь"</v>
          </cell>
          <cell r="B16" t="str">
            <v>МБОУ СОШ №36</v>
          </cell>
          <cell r="C16">
            <v>8.5</v>
          </cell>
          <cell r="D16">
            <v>5</v>
          </cell>
          <cell r="E16">
            <v>7</v>
          </cell>
          <cell r="F16">
            <v>7</v>
          </cell>
          <cell r="G16">
            <v>6.333333333333333</v>
          </cell>
        </row>
        <row r="17">
          <cell r="A17" t="str">
            <v>"Эрон"</v>
          </cell>
          <cell r="B17" t="str">
            <v>МБОУ СОШ №51</v>
          </cell>
          <cell r="C17">
            <v>0</v>
          </cell>
          <cell r="D17">
            <v>10</v>
          </cell>
          <cell r="E17">
            <v>3</v>
          </cell>
          <cell r="F17">
            <v>6</v>
          </cell>
          <cell r="G17">
            <v>6.333333333333333</v>
          </cell>
        </row>
        <row r="18">
          <cell r="A18" t="str">
            <v>"Мечтатели"</v>
          </cell>
          <cell r="B18" t="str">
            <v>МБОУ СОШ №52</v>
          </cell>
          <cell r="C18">
            <v>7.5</v>
          </cell>
          <cell r="D18">
            <v>7</v>
          </cell>
          <cell r="E18">
            <v>11</v>
          </cell>
          <cell r="F18">
            <v>11</v>
          </cell>
          <cell r="G18">
            <v>9.666666666666666</v>
          </cell>
        </row>
        <row r="19">
          <cell r="A19" t="str">
            <v>"Поиск"</v>
          </cell>
          <cell r="B19" t="str">
            <v>МБОУ СОШ №54</v>
          </cell>
          <cell r="C19">
            <v>0</v>
          </cell>
          <cell r="D19">
            <v>7.5</v>
          </cell>
          <cell r="E19">
            <v>8</v>
          </cell>
          <cell r="F19">
            <v>9</v>
          </cell>
          <cell r="G19">
            <v>8.166666666666666</v>
          </cell>
        </row>
        <row r="20">
          <cell r="A20" t="str">
            <v>"Голливуд"</v>
          </cell>
          <cell r="B20" t="str">
            <v>МБОУ СОШ №55</v>
          </cell>
          <cell r="C20">
            <v>10</v>
          </cell>
          <cell r="D20">
            <v>9</v>
          </cell>
          <cell r="E20">
            <v>11</v>
          </cell>
          <cell r="F20">
            <v>11</v>
          </cell>
          <cell r="G20">
            <v>10.333333333333334</v>
          </cell>
        </row>
        <row r="21">
          <cell r="A21" t="str">
            <v>"Фокинцы"</v>
          </cell>
          <cell r="B21" t="str">
            <v>МБОУ СОШ №57</v>
          </cell>
          <cell r="C21">
            <v>0</v>
          </cell>
          <cell r="D21">
            <v>10</v>
          </cell>
          <cell r="E21">
            <v>8</v>
          </cell>
          <cell r="F21">
            <v>7</v>
          </cell>
          <cell r="G21">
            <v>8.333333333333334</v>
          </cell>
        </row>
        <row r="22">
          <cell r="A22" t="str">
            <v>"Бесспокойные сердца"</v>
          </cell>
          <cell r="B22" t="str">
            <v>МБОУ СОШ №58</v>
          </cell>
          <cell r="C22">
            <v>8</v>
          </cell>
          <cell r="D22">
            <v>11.3</v>
          </cell>
          <cell r="E22">
            <v>8</v>
          </cell>
          <cell r="F22">
            <v>10</v>
          </cell>
          <cell r="G22">
            <v>9.766666666666667</v>
          </cell>
        </row>
        <row r="23">
          <cell r="A23" t="str">
            <v>"Юность"</v>
          </cell>
          <cell r="B23" t="str">
            <v>МБОУ СОШ №60</v>
          </cell>
          <cell r="C23">
            <v>0</v>
          </cell>
          <cell r="D23">
            <v>0</v>
          </cell>
          <cell r="E23">
            <v>9</v>
          </cell>
          <cell r="F23">
            <v>6</v>
          </cell>
          <cell r="G23">
            <v>5</v>
          </cell>
        </row>
        <row r="24">
          <cell r="A24" t="str">
            <v>"Хранители"</v>
          </cell>
          <cell r="B24" t="str">
            <v>МБОУ СОШ №61</v>
          </cell>
          <cell r="C24">
            <v>10</v>
          </cell>
          <cell r="D24">
            <v>10</v>
          </cell>
          <cell r="E24">
            <v>10</v>
          </cell>
          <cell r="F24">
            <v>8</v>
          </cell>
          <cell r="G24">
            <v>9.333333333333334</v>
          </cell>
        </row>
        <row r="25">
          <cell r="A25" t="str">
            <v>"Кобра"</v>
          </cell>
          <cell r="B25" t="str">
            <v>МБОУ СОШ №64</v>
          </cell>
          <cell r="C25">
            <v>10.8</v>
          </cell>
          <cell r="D25">
            <v>12</v>
          </cell>
          <cell r="E25">
            <v>10</v>
          </cell>
          <cell r="F25">
            <v>12</v>
          </cell>
          <cell r="G25">
            <v>11.333333333333334</v>
          </cell>
        </row>
        <row r="26">
          <cell r="A26" t="str">
            <v>"Активы"</v>
          </cell>
          <cell r="B26" t="str">
            <v>МБОУ СОШ №56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</sheetData>
      <sheetData sheetId="1">
        <row r="7">
          <cell r="B7" t="str">
            <v>"Удача"</v>
          </cell>
          <cell r="C7" t="str">
            <v>Гимназия №3</v>
          </cell>
          <cell r="D7">
            <v>22</v>
          </cell>
          <cell r="E7">
            <v>24</v>
          </cell>
          <cell r="G7">
            <v>46</v>
          </cell>
        </row>
        <row r="8">
          <cell r="B8" t="str">
            <v>"Краеведы"</v>
          </cell>
          <cell r="C8" t="str">
            <v>Гимназия №4</v>
          </cell>
          <cell r="D8">
            <v>22</v>
          </cell>
          <cell r="E8">
            <v>21</v>
          </cell>
          <cell r="G8">
            <v>43</v>
          </cell>
        </row>
        <row r="9">
          <cell r="B9" t="str">
            <v>"Позитив"</v>
          </cell>
          <cell r="C9" t="str">
            <v>МБОУ СОШ №2</v>
          </cell>
          <cell r="D9">
            <v>21</v>
          </cell>
          <cell r="E9">
            <v>20</v>
          </cell>
          <cell r="G9">
            <v>41</v>
          </cell>
        </row>
        <row r="10">
          <cell r="B10" t="str">
            <v>"Исследователи"</v>
          </cell>
          <cell r="C10" t="str">
            <v>МБОУ СОШ №4</v>
          </cell>
          <cell r="D10">
            <v>17</v>
          </cell>
          <cell r="E10">
            <v>12</v>
          </cell>
          <cell r="G10">
            <v>29</v>
          </cell>
        </row>
        <row r="11">
          <cell r="B11" t="str">
            <v>"Пчелы"</v>
          </cell>
          <cell r="C11" t="str">
            <v>МБОУ СОШ №8</v>
          </cell>
          <cell r="D11">
            <v>19</v>
          </cell>
          <cell r="E11">
            <v>18</v>
          </cell>
          <cell r="G11">
            <v>37</v>
          </cell>
        </row>
        <row r="12">
          <cell r="B12" t="str">
            <v>"Камозинцы"</v>
          </cell>
          <cell r="C12" t="str">
            <v>МБОУ СОШ №11</v>
          </cell>
          <cell r="D12">
            <v>21</v>
          </cell>
          <cell r="E12">
            <v>22</v>
          </cell>
          <cell r="F12">
            <v>2</v>
          </cell>
          <cell r="G12">
            <v>41</v>
          </cell>
        </row>
        <row r="13">
          <cell r="B13" t="str">
            <v>"Современники"</v>
          </cell>
          <cell r="C13" t="str">
            <v>МБОУ СОШ №13</v>
          </cell>
          <cell r="D13">
            <v>17</v>
          </cell>
          <cell r="E13">
            <v>20</v>
          </cell>
          <cell r="G13">
            <v>37</v>
          </cell>
        </row>
        <row r="14">
          <cell r="B14" t="str">
            <v>"Молния"</v>
          </cell>
          <cell r="C14" t="str">
            <v>МБОУ СОШ №14</v>
          </cell>
          <cell r="D14">
            <v>17</v>
          </cell>
          <cell r="E14">
            <v>19</v>
          </cell>
          <cell r="G14">
            <v>36</v>
          </cell>
        </row>
        <row r="15">
          <cell r="B15" t="str">
            <v>"Мир"</v>
          </cell>
          <cell r="C15" t="str">
            <v>МБОУ СОШ №23</v>
          </cell>
          <cell r="D15">
            <v>21</v>
          </cell>
          <cell r="E15">
            <v>18</v>
          </cell>
          <cell r="G15">
            <v>39</v>
          </cell>
        </row>
        <row r="16">
          <cell r="B16" t="str">
            <v>"Патриоты"</v>
          </cell>
          <cell r="C16" t="str">
            <v>МБОУ СОШ №26</v>
          </cell>
          <cell r="D16">
            <v>22</v>
          </cell>
          <cell r="E16">
            <v>24</v>
          </cell>
          <cell r="G16">
            <v>46</v>
          </cell>
        </row>
        <row r="17">
          <cell r="B17" t="str">
            <v>"Новое поколение"</v>
          </cell>
          <cell r="C17" t="str">
            <v>МБОУ СОШ №32</v>
          </cell>
          <cell r="D17">
            <v>21</v>
          </cell>
          <cell r="E17">
            <v>20</v>
          </cell>
          <cell r="G17">
            <v>41</v>
          </cell>
        </row>
        <row r="18">
          <cell r="B18" t="str">
            <v>"Молния"</v>
          </cell>
          <cell r="C18" t="str">
            <v>МБОУ СОШ №33</v>
          </cell>
          <cell r="D18">
            <v>21</v>
          </cell>
          <cell r="E18">
            <v>24</v>
          </cell>
          <cell r="G18">
            <v>45</v>
          </cell>
        </row>
        <row r="19">
          <cell r="B19" t="str">
            <v>"Молодежь"</v>
          </cell>
          <cell r="C19" t="str">
            <v>МБОУ СОШ №36</v>
          </cell>
          <cell r="D19">
            <v>22</v>
          </cell>
          <cell r="E19">
            <v>23</v>
          </cell>
          <cell r="G19">
            <v>45</v>
          </cell>
        </row>
        <row r="20">
          <cell r="B20" t="str">
            <v>"Эрон"</v>
          </cell>
          <cell r="C20" t="str">
            <v>МБОУ СОШ №51</v>
          </cell>
          <cell r="D20">
            <v>19</v>
          </cell>
          <cell r="E20">
            <v>20</v>
          </cell>
          <cell r="F20">
            <v>2</v>
          </cell>
          <cell r="G20">
            <v>37</v>
          </cell>
        </row>
        <row r="21">
          <cell r="B21" t="str">
            <v>"Мечтатели"</v>
          </cell>
          <cell r="C21" t="str">
            <v>МБОУ СОШ №52</v>
          </cell>
          <cell r="D21">
            <v>21</v>
          </cell>
          <cell r="E21">
            <v>24</v>
          </cell>
          <cell r="G21">
            <v>45</v>
          </cell>
        </row>
        <row r="22">
          <cell r="B22" t="str">
            <v>"Поиск"</v>
          </cell>
          <cell r="C22" t="str">
            <v>МБОУ СОШ №54</v>
          </cell>
          <cell r="D22">
            <v>12</v>
          </cell>
          <cell r="E22">
            <v>17</v>
          </cell>
          <cell r="F22">
            <v>5</v>
          </cell>
          <cell r="G22">
            <v>24</v>
          </cell>
        </row>
        <row r="23">
          <cell r="B23" t="str">
            <v>"Голливуд"</v>
          </cell>
          <cell r="C23" t="str">
            <v>МБОУ СОШ №55</v>
          </cell>
          <cell r="D23">
            <v>18</v>
          </cell>
          <cell r="E23">
            <v>22</v>
          </cell>
          <cell r="G23">
            <v>40</v>
          </cell>
        </row>
        <row r="24">
          <cell r="B24" t="str">
            <v>"Фокинцы"</v>
          </cell>
          <cell r="C24" t="str">
            <v>МБОУ СОШ №57</v>
          </cell>
          <cell r="D24">
            <v>18</v>
          </cell>
          <cell r="E24">
            <v>21</v>
          </cell>
          <cell r="G24">
            <v>39</v>
          </cell>
        </row>
        <row r="25">
          <cell r="B25" t="str">
            <v>"Бесспокойные сердца"</v>
          </cell>
          <cell r="C25" t="str">
            <v>МБОУ СОШ №58</v>
          </cell>
          <cell r="D25">
            <v>22</v>
          </cell>
          <cell r="E25">
            <v>25</v>
          </cell>
          <cell r="G25">
            <v>47</v>
          </cell>
        </row>
        <row r="26">
          <cell r="B26" t="str">
            <v>"Юность"</v>
          </cell>
          <cell r="C26" t="str">
            <v>МБОУ СОШ №60</v>
          </cell>
          <cell r="D26">
            <v>22</v>
          </cell>
          <cell r="E26">
            <v>20</v>
          </cell>
          <cell r="G26">
            <v>42</v>
          </cell>
        </row>
        <row r="27">
          <cell r="B27" t="str">
            <v>"Хранители"</v>
          </cell>
          <cell r="C27" t="str">
            <v>МБОУ СОШ №61</v>
          </cell>
          <cell r="D27">
            <v>22</v>
          </cell>
          <cell r="E27">
            <v>19</v>
          </cell>
          <cell r="G27">
            <v>41</v>
          </cell>
        </row>
        <row r="28">
          <cell r="B28" t="str">
            <v>"Кобра"</v>
          </cell>
          <cell r="C28" t="str">
            <v>МБОУ СОШ №64</v>
          </cell>
          <cell r="D28">
            <v>22</v>
          </cell>
          <cell r="E28">
            <v>25</v>
          </cell>
          <cell r="G28">
            <v>47</v>
          </cell>
        </row>
        <row r="29">
          <cell r="B29" t="str">
            <v>"Активы"</v>
          </cell>
          <cell r="C29" t="str">
            <v>МБОУ СОШ №56</v>
          </cell>
          <cell r="D29">
            <v>0</v>
          </cell>
          <cell r="E29">
            <v>0</v>
          </cell>
          <cell r="G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6" sqref="A36:K36"/>
    </sheetView>
  </sheetViews>
  <sheetFormatPr defaultColWidth="9.140625" defaultRowHeight="15"/>
  <cols>
    <col min="1" max="1" width="8.7109375" style="2" customWidth="1"/>
    <col min="2" max="2" width="29.7109375" style="3" customWidth="1"/>
    <col min="3" max="3" width="22.28125" style="2" customWidth="1"/>
    <col min="4" max="4" width="19.8515625" style="2" hidden="1" customWidth="1"/>
    <col min="5" max="5" width="16.8515625" style="2" customWidth="1"/>
    <col min="6" max="6" width="11.00390625" style="2" customWidth="1"/>
    <col min="7" max="7" width="13.7109375" style="2" customWidth="1"/>
    <col min="8" max="8" width="10.00390625" style="2" customWidth="1"/>
    <col min="9" max="9" width="11.57421875" style="2" customWidth="1"/>
    <col min="10" max="10" width="10.57421875" style="2" customWidth="1"/>
    <col min="11" max="11" width="11.00390625" style="2" customWidth="1"/>
    <col min="12" max="16384" width="9.140625" style="3" customWidth="1"/>
  </cols>
  <sheetData>
    <row r="1" spans="1:11" s="1" customFormat="1" ht="32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8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" customFormat="1" ht="29.25" customHeight="1">
      <c r="A4" s="14" t="s">
        <v>2</v>
      </c>
      <c r="B4" s="15"/>
      <c r="C4" s="4"/>
      <c r="D4" s="4"/>
      <c r="E4" s="4"/>
      <c r="F4" s="4"/>
      <c r="G4" s="4"/>
      <c r="H4" s="4"/>
      <c r="I4" s="4"/>
      <c r="J4" s="15" t="s">
        <v>3</v>
      </c>
      <c r="K4" s="15"/>
    </row>
    <row r="5" spans="1:2" ht="21" customHeight="1">
      <c r="A5" s="5"/>
      <c r="B5" s="2"/>
    </row>
    <row r="6" spans="1:11" s="6" customFormat="1" ht="24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8" spans="1:11" s="9" customFormat="1" ht="37.5">
      <c r="A8" s="7" t="s">
        <v>5</v>
      </c>
      <c r="B8" s="7" t="s">
        <v>6</v>
      </c>
      <c r="C8" s="8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8" t="s">
        <v>13</v>
      </c>
      <c r="J8" s="7" t="s">
        <v>14</v>
      </c>
      <c r="K8" s="7" t="s">
        <v>15</v>
      </c>
    </row>
    <row r="9" spans="1:11" ht="18.75">
      <c r="A9" s="10">
        <v>1</v>
      </c>
      <c r="B9" s="11" t="s">
        <v>16</v>
      </c>
      <c r="C9" s="11" t="s">
        <v>17</v>
      </c>
      <c r="D9" s="10"/>
      <c r="E9" s="12">
        <f>VLOOKUP(B9,'[1]пресс-релиз'!$A$4:$G$26,7,0)</f>
        <v>11.333333333333334</v>
      </c>
      <c r="F9" s="10">
        <f>VLOOKUP(B9,'[1]игра'!$B$7:$G$29,6,0)</f>
        <v>47</v>
      </c>
      <c r="G9" s="10">
        <v>10</v>
      </c>
      <c r="H9" s="10"/>
      <c r="I9" s="12">
        <f aca="true" t="shared" si="0" ref="I9:I31">SUM(E9:G9)-H9</f>
        <v>68.33333333333334</v>
      </c>
      <c r="J9" s="10">
        <v>1</v>
      </c>
      <c r="K9" s="10"/>
    </row>
    <row r="10" spans="1:11" ht="18.75">
      <c r="A10" s="10">
        <v>2</v>
      </c>
      <c r="B10" s="3" t="s">
        <v>18</v>
      </c>
      <c r="C10" s="11" t="s">
        <v>19</v>
      </c>
      <c r="D10" s="10"/>
      <c r="E10" s="12">
        <f>VLOOKUP(B10,'[1]пресс-релиз'!$A$4:$G$26,7,0)</f>
        <v>9.766666666666667</v>
      </c>
      <c r="F10" s="10">
        <f>VLOOKUP(B10,'[1]игра'!$B$7:$G$29,6,0)</f>
        <v>47</v>
      </c>
      <c r="G10" s="10">
        <v>10</v>
      </c>
      <c r="H10" s="10"/>
      <c r="I10" s="12">
        <f t="shared" si="0"/>
        <v>66.76666666666667</v>
      </c>
      <c r="J10" s="10">
        <v>2</v>
      </c>
      <c r="K10" s="10"/>
    </row>
    <row r="11" spans="1:11" ht="18.75">
      <c r="A11" s="10">
        <v>3</v>
      </c>
      <c r="B11" s="11" t="s">
        <v>20</v>
      </c>
      <c r="C11" s="11" t="s">
        <v>21</v>
      </c>
      <c r="D11" s="10"/>
      <c r="E11" s="12">
        <f>VLOOKUP(B11,'[1]пресс-релиз'!$A$4:$G$26,7,0)</f>
        <v>8.833333333333334</v>
      </c>
      <c r="F11" s="10">
        <f>VLOOKUP(B11,'[1]игра'!$B$7:$G$29,6,0)</f>
        <v>46</v>
      </c>
      <c r="G11" s="10">
        <v>9</v>
      </c>
      <c r="H11" s="10"/>
      <c r="I11" s="12">
        <f t="shared" si="0"/>
        <v>63.833333333333336</v>
      </c>
      <c r="J11" s="10">
        <v>3</v>
      </c>
      <c r="K11" s="10"/>
    </row>
    <row r="12" spans="1:11" ht="18.75">
      <c r="A12" s="10">
        <v>4</v>
      </c>
      <c r="B12" s="11" t="s">
        <v>22</v>
      </c>
      <c r="C12" s="11" t="s">
        <v>23</v>
      </c>
      <c r="D12" s="10"/>
      <c r="E12" s="12">
        <f>VLOOKUP(B12,'[1]пресс-релиз'!$A$4:$G$26,7,0)</f>
        <v>10.5</v>
      </c>
      <c r="F12" s="10">
        <f>VLOOKUP(B12,'[1]игра'!$B$7:$G$29,6,0)</f>
        <v>46</v>
      </c>
      <c r="G12" s="10">
        <v>7</v>
      </c>
      <c r="H12" s="10"/>
      <c r="I12" s="12">
        <f t="shared" si="0"/>
        <v>63.5</v>
      </c>
      <c r="J12" s="10">
        <v>4</v>
      </c>
      <c r="K12" s="10"/>
    </row>
    <row r="13" spans="1:11" ht="18.75">
      <c r="A13" s="10">
        <v>5</v>
      </c>
      <c r="B13" s="11" t="s">
        <v>24</v>
      </c>
      <c r="C13" s="11" t="s">
        <v>25</v>
      </c>
      <c r="D13" s="10"/>
      <c r="E13" s="12">
        <f>VLOOKUP(B13,'[1]пресс-релиз'!$A$4:$G$26,7,0)</f>
        <v>9.666666666666666</v>
      </c>
      <c r="F13" s="10">
        <f>VLOOKUP(B13,'[1]игра'!$B$7:$G$29,6,0)</f>
        <v>45</v>
      </c>
      <c r="G13" s="10">
        <v>7</v>
      </c>
      <c r="H13" s="10"/>
      <c r="I13" s="12">
        <f t="shared" si="0"/>
        <v>61.666666666666664</v>
      </c>
      <c r="J13" s="10">
        <v>5</v>
      </c>
      <c r="K13" s="10"/>
    </row>
    <row r="14" spans="1:11" ht="18.75">
      <c r="A14" s="10">
        <v>6</v>
      </c>
      <c r="B14" s="11" t="s">
        <v>26</v>
      </c>
      <c r="C14" s="11" t="s">
        <v>27</v>
      </c>
      <c r="D14" s="10"/>
      <c r="E14" s="12">
        <f>VLOOKUP(B14,'[1]пресс-релиз'!$A$4:$G$26,7,0)</f>
        <v>9.333333333333334</v>
      </c>
      <c r="F14" s="10">
        <f>VLOOKUP(B14,'[1]игра'!$B$7:$G$29,6,0)</f>
        <v>43</v>
      </c>
      <c r="G14" s="10">
        <v>9</v>
      </c>
      <c r="H14" s="10"/>
      <c r="I14" s="12">
        <f t="shared" si="0"/>
        <v>61.333333333333336</v>
      </c>
      <c r="J14" s="10">
        <v>6</v>
      </c>
      <c r="K14" s="10"/>
    </row>
    <row r="15" spans="1:11" ht="18.75">
      <c r="A15" s="10">
        <v>7</v>
      </c>
      <c r="B15" s="11" t="s">
        <v>28</v>
      </c>
      <c r="C15" s="11" t="s">
        <v>29</v>
      </c>
      <c r="D15" s="10"/>
      <c r="E15" s="12">
        <f>VLOOKUP(B15,'[1]пресс-релиз'!$A$4:$G$26,7,0)</f>
        <v>6.333333333333333</v>
      </c>
      <c r="F15" s="10">
        <f>VLOOKUP(B15,'[1]игра'!$B$7:$G$29,6,0)</f>
        <v>45</v>
      </c>
      <c r="G15" s="10">
        <v>9</v>
      </c>
      <c r="H15" s="10"/>
      <c r="I15" s="12">
        <f t="shared" si="0"/>
        <v>60.333333333333336</v>
      </c>
      <c r="J15" s="10">
        <v>7</v>
      </c>
      <c r="K15" s="10"/>
    </row>
    <row r="16" spans="1:11" ht="18.75">
      <c r="A16" s="10">
        <v>8</v>
      </c>
      <c r="B16" s="11" t="s">
        <v>30</v>
      </c>
      <c r="C16" s="11" t="s">
        <v>31</v>
      </c>
      <c r="D16" s="10"/>
      <c r="E16" s="12">
        <f>VLOOKUP(B16,'[1]пресс-релиз'!$A$4:$G$26,7,0)</f>
        <v>10.333333333333334</v>
      </c>
      <c r="F16" s="10">
        <f>VLOOKUP(B16,'[1]игра'!$B$7:$G$29,6,0)</f>
        <v>40</v>
      </c>
      <c r="G16" s="10">
        <v>6</v>
      </c>
      <c r="H16" s="10"/>
      <c r="I16" s="12">
        <f t="shared" si="0"/>
        <v>56.333333333333336</v>
      </c>
      <c r="J16" s="10">
        <v>8</v>
      </c>
      <c r="K16" s="10"/>
    </row>
    <row r="17" spans="1:11" ht="18.75">
      <c r="A17" s="10">
        <v>9</v>
      </c>
      <c r="B17" s="11" t="s">
        <v>32</v>
      </c>
      <c r="C17" s="11" t="s">
        <v>33</v>
      </c>
      <c r="D17" s="10"/>
      <c r="E17" s="12">
        <f>VLOOKUP(B17,'[1]пресс-релиз'!$A$4:$G$26,7,0)</f>
        <v>11.333333333333334</v>
      </c>
      <c r="F17" s="10">
        <f>VLOOKUP(B17,'[1]игра'!$B$7:$G$29,6,0)</f>
        <v>36</v>
      </c>
      <c r="G17" s="10">
        <v>8</v>
      </c>
      <c r="H17" s="10"/>
      <c r="I17" s="12">
        <f t="shared" si="0"/>
        <v>55.333333333333336</v>
      </c>
      <c r="J17" s="10">
        <v>9</v>
      </c>
      <c r="K17" s="10"/>
    </row>
    <row r="18" spans="1:11" ht="18.75">
      <c r="A18" s="10">
        <v>10</v>
      </c>
      <c r="B18" s="11" t="s">
        <v>34</v>
      </c>
      <c r="C18" s="11" t="s">
        <v>35</v>
      </c>
      <c r="D18" s="10"/>
      <c r="E18" s="12">
        <f>VLOOKUP(B18,'[1]пресс-релиз'!$A$4:$G$26,7,0)</f>
        <v>9.333333333333334</v>
      </c>
      <c r="F18" s="10">
        <f>VLOOKUP(B18,'[1]игра'!$B$7:$G$29,6,0)</f>
        <v>41</v>
      </c>
      <c r="G18" s="10">
        <v>5</v>
      </c>
      <c r="H18" s="10"/>
      <c r="I18" s="12">
        <f t="shared" si="0"/>
        <v>55.333333333333336</v>
      </c>
      <c r="J18" s="10">
        <v>9</v>
      </c>
      <c r="K18" s="10"/>
    </row>
    <row r="19" spans="1:11" ht="18.75">
      <c r="A19" s="10">
        <v>11</v>
      </c>
      <c r="B19" s="11" t="s">
        <v>36</v>
      </c>
      <c r="C19" s="11" t="s">
        <v>37</v>
      </c>
      <c r="D19" s="10"/>
      <c r="E19" s="12">
        <f>VLOOKUP(B19,'[1]пресс-релиз'!$A$4:$G$26,7,0)</f>
        <v>7.5</v>
      </c>
      <c r="F19" s="10">
        <f>VLOOKUP(B19,'[1]игра'!$B$7:$G$29,6,0)</f>
        <v>41</v>
      </c>
      <c r="G19" s="10">
        <v>6</v>
      </c>
      <c r="H19" s="10"/>
      <c r="I19" s="12">
        <f t="shared" si="0"/>
        <v>54.5</v>
      </c>
      <c r="J19" s="10">
        <v>11</v>
      </c>
      <c r="K19" s="10"/>
    </row>
    <row r="20" spans="1:11" ht="18.75">
      <c r="A20" s="10">
        <v>12</v>
      </c>
      <c r="B20" s="11" t="s">
        <v>38</v>
      </c>
      <c r="C20" s="11" t="s">
        <v>39</v>
      </c>
      <c r="D20" s="10"/>
      <c r="E20" s="12">
        <f>VLOOKUP(B20,'[1]пресс-релиз'!$A$4:$G$26,7,0)</f>
        <v>8</v>
      </c>
      <c r="F20" s="10">
        <f>VLOOKUP(B20,'[1]игра'!$B$7:$G$29,6,0)</f>
        <v>37</v>
      </c>
      <c r="G20" s="10">
        <v>9</v>
      </c>
      <c r="H20" s="10"/>
      <c r="I20" s="12">
        <f t="shared" si="0"/>
        <v>54</v>
      </c>
      <c r="J20" s="10">
        <v>12</v>
      </c>
      <c r="K20" s="10"/>
    </row>
    <row r="21" spans="1:11" ht="18.75">
      <c r="A21" s="10">
        <v>13</v>
      </c>
      <c r="B21" s="11" t="s">
        <v>40</v>
      </c>
      <c r="C21" s="11" t="s">
        <v>41</v>
      </c>
      <c r="D21" s="10"/>
      <c r="E21" s="12">
        <f>VLOOKUP(B21,'[1]пресс-релиз'!$A$4:$G$26,7,0)</f>
        <v>5</v>
      </c>
      <c r="F21" s="10">
        <f>VLOOKUP(B21,'[1]игра'!$B$7:$G$29,6,0)</f>
        <v>42</v>
      </c>
      <c r="G21" s="10">
        <v>7</v>
      </c>
      <c r="H21" s="10"/>
      <c r="I21" s="12">
        <f t="shared" si="0"/>
        <v>54</v>
      </c>
      <c r="J21" s="10">
        <v>12</v>
      </c>
      <c r="K21" s="10"/>
    </row>
    <row r="22" spans="1:11" ht="18.75">
      <c r="A22" s="10">
        <v>22</v>
      </c>
      <c r="B22" s="11" t="s">
        <v>32</v>
      </c>
      <c r="C22" s="11" t="s">
        <v>42</v>
      </c>
      <c r="D22" s="10"/>
      <c r="E22" s="12">
        <f>VLOOKUP(B22,'[1]пресс-релиз'!$A$4:$G$26,7,0)</f>
        <v>11.333333333333334</v>
      </c>
      <c r="F22" s="10">
        <f>VLOOKUP(B22,'[1]игра'!$B$7:$G$29,6,0)</f>
        <v>36</v>
      </c>
      <c r="G22" s="10">
        <v>6</v>
      </c>
      <c r="H22" s="10">
        <v>3</v>
      </c>
      <c r="I22" s="12">
        <f t="shared" si="0"/>
        <v>50.333333333333336</v>
      </c>
      <c r="J22" s="10">
        <v>14</v>
      </c>
      <c r="K22" s="10"/>
    </row>
    <row r="23" spans="1:11" ht="18.75">
      <c r="A23" s="10">
        <v>14</v>
      </c>
      <c r="B23" s="11" t="s">
        <v>43</v>
      </c>
      <c r="C23" s="11" t="s">
        <v>44</v>
      </c>
      <c r="D23" s="10"/>
      <c r="E23" s="12">
        <f>VLOOKUP(B23,'[1]пресс-релиз'!$A$4:$G$26,7,0)</f>
        <v>9.666666666666666</v>
      </c>
      <c r="F23" s="10">
        <f>VLOOKUP(B23,'[1]игра'!$B$7:$G$29,6,0)</f>
        <v>39</v>
      </c>
      <c r="G23" s="10">
        <v>1</v>
      </c>
      <c r="H23" s="10"/>
      <c r="I23" s="12">
        <f t="shared" si="0"/>
        <v>49.666666666666664</v>
      </c>
      <c r="J23" s="10">
        <v>15</v>
      </c>
      <c r="K23" s="10"/>
    </row>
    <row r="24" spans="1:11" ht="18.75">
      <c r="A24" s="10">
        <v>15</v>
      </c>
      <c r="B24" s="11" t="s">
        <v>45</v>
      </c>
      <c r="C24" s="11" t="s">
        <v>46</v>
      </c>
      <c r="D24" s="10"/>
      <c r="E24" s="12">
        <f>VLOOKUP(B24,'[1]пресс-релиз'!$A$4:$G$26,7,0)</f>
        <v>6.666666666666667</v>
      </c>
      <c r="F24" s="10">
        <f>VLOOKUP(B24,'[1]игра'!$B$7:$G$29,6,0)</f>
        <v>37</v>
      </c>
      <c r="G24" s="10">
        <v>5</v>
      </c>
      <c r="H24" s="10"/>
      <c r="I24" s="12">
        <f t="shared" si="0"/>
        <v>48.666666666666664</v>
      </c>
      <c r="J24" s="10">
        <v>16</v>
      </c>
      <c r="K24" s="10"/>
    </row>
    <row r="25" spans="1:11" ht="18.75">
      <c r="A25" s="10">
        <v>16</v>
      </c>
      <c r="B25" s="11" t="s">
        <v>47</v>
      </c>
      <c r="C25" s="11" t="s">
        <v>48</v>
      </c>
      <c r="D25" s="10"/>
      <c r="E25" s="12">
        <f>VLOOKUP(B25,'[1]пресс-релиз'!$A$4:$G$26,7,0)</f>
        <v>6.333333333333333</v>
      </c>
      <c r="F25" s="10">
        <f>VLOOKUP(B25,'[1]игра'!$B$7:$G$29,6,0)</f>
        <v>37</v>
      </c>
      <c r="G25" s="10">
        <v>5</v>
      </c>
      <c r="H25" s="10"/>
      <c r="I25" s="12">
        <f t="shared" si="0"/>
        <v>48.333333333333336</v>
      </c>
      <c r="J25" s="10">
        <v>17</v>
      </c>
      <c r="K25" s="10"/>
    </row>
    <row r="26" spans="1:11" ht="18.75">
      <c r="A26" s="10">
        <v>17</v>
      </c>
      <c r="B26" s="11" t="s">
        <v>49</v>
      </c>
      <c r="C26" s="11" t="s">
        <v>50</v>
      </c>
      <c r="D26" s="10"/>
      <c r="E26" s="12">
        <f>VLOOKUP(B26,'[1]пресс-релиз'!$A$4:$G$26,7,0)</f>
        <v>1.6666666666666667</v>
      </c>
      <c r="F26" s="10">
        <f>VLOOKUP(B26,'[1]игра'!$B$7:$G$29,6,0)</f>
        <v>41</v>
      </c>
      <c r="G26" s="10">
        <v>4</v>
      </c>
      <c r="H26" s="10"/>
      <c r="I26" s="12">
        <f t="shared" si="0"/>
        <v>46.666666666666664</v>
      </c>
      <c r="J26" s="10">
        <v>18</v>
      </c>
      <c r="K26" s="10"/>
    </row>
    <row r="27" spans="1:11" ht="18.75">
      <c r="A27" s="10">
        <v>18</v>
      </c>
      <c r="B27" s="11" t="s">
        <v>51</v>
      </c>
      <c r="C27" s="11" t="s">
        <v>52</v>
      </c>
      <c r="D27" s="10"/>
      <c r="E27" s="12">
        <f>VLOOKUP(B27,'[1]пресс-релиз'!$A$4:$G$26,7,0)</f>
        <v>0</v>
      </c>
      <c r="F27" s="10">
        <f>VLOOKUP(B27,'[1]игра'!$B$7:$G$29,6,0)</f>
        <v>41</v>
      </c>
      <c r="G27" s="10">
        <v>5</v>
      </c>
      <c r="H27" s="10"/>
      <c r="I27" s="12">
        <f t="shared" si="0"/>
        <v>46</v>
      </c>
      <c r="J27" s="10">
        <v>19</v>
      </c>
      <c r="K27" s="10"/>
    </row>
    <row r="28" spans="1:11" ht="18.75">
      <c r="A28" s="10">
        <v>19</v>
      </c>
      <c r="B28" s="11" t="s">
        <v>53</v>
      </c>
      <c r="C28" s="11" t="s">
        <v>54</v>
      </c>
      <c r="D28" s="10"/>
      <c r="E28" s="12">
        <f>VLOOKUP(B28,'[1]пресс-релиз'!$A$4:$G$26,7,0)</f>
        <v>8.333333333333334</v>
      </c>
      <c r="F28" s="10">
        <f>VLOOKUP(B28,'[1]игра'!$B$7:$G$29,6,0)</f>
        <v>39</v>
      </c>
      <c r="G28" s="10">
        <v>3</v>
      </c>
      <c r="H28" s="10">
        <v>8</v>
      </c>
      <c r="I28" s="12">
        <f t="shared" si="0"/>
        <v>42.333333333333336</v>
      </c>
      <c r="J28" s="10">
        <v>20</v>
      </c>
      <c r="K28" s="10"/>
    </row>
    <row r="29" spans="1:11" ht="18.75">
      <c r="A29" s="10">
        <v>20</v>
      </c>
      <c r="B29" s="11" t="s">
        <v>55</v>
      </c>
      <c r="C29" s="11" t="s">
        <v>56</v>
      </c>
      <c r="D29" s="10"/>
      <c r="E29" s="12">
        <f>VLOOKUP(B29,'[1]пресс-релиз'!$A$4:$G$26,7,0)</f>
        <v>8.166666666666666</v>
      </c>
      <c r="F29" s="10">
        <f>VLOOKUP(B29,'[1]игра'!$B$7:$G$29,6,0)</f>
        <v>24</v>
      </c>
      <c r="G29" s="10">
        <v>4</v>
      </c>
      <c r="H29" s="10"/>
      <c r="I29" s="12">
        <f t="shared" si="0"/>
        <v>36.166666666666664</v>
      </c>
      <c r="J29" s="10">
        <v>21</v>
      </c>
      <c r="K29" s="10"/>
    </row>
    <row r="30" spans="1:11" ht="18.75">
      <c r="A30" s="10">
        <v>21</v>
      </c>
      <c r="B30" s="11" t="s">
        <v>57</v>
      </c>
      <c r="C30" s="11" t="s">
        <v>58</v>
      </c>
      <c r="D30" s="10"/>
      <c r="E30" s="12">
        <f>VLOOKUP(B30,'[1]пресс-релиз'!$A$4:$G$26,7,0)</f>
        <v>0</v>
      </c>
      <c r="F30" s="10">
        <f>VLOOKUP(B30,'[1]игра'!$B$7:$G$29,6,0)</f>
        <v>29</v>
      </c>
      <c r="G30" s="10">
        <v>4</v>
      </c>
      <c r="H30" s="10">
        <v>3</v>
      </c>
      <c r="I30" s="12">
        <f t="shared" si="0"/>
        <v>30</v>
      </c>
      <c r="J30" s="10">
        <v>22</v>
      </c>
      <c r="K30" s="10"/>
    </row>
    <row r="31" spans="1:11" ht="18.75">
      <c r="A31" s="10">
        <v>23</v>
      </c>
      <c r="B31" s="11" t="s">
        <v>59</v>
      </c>
      <c r="C31" s="11" t="s">
        <v>60</v>
      </c>
      <c r="D31" s="10"/>
      <c r="E31" s="12">
        <v>0</v>
      </c>
      <c r="F31" s="10">
        <v>0</v>
      </c>
      <c r="G31" s="10">
        <v>0</v>
      </c>
      <c r="H31" s="10">
        <v>5</v>
      </c>
      <c r="I31" s="12">
        <f t="shared" si="0"/>
        <v>-5</v>
      </c>
      <c r="J31" s="10" t="s">
        <v>61</v>
      </c>
      <c r="K31" s="10"/>
    </row>
    <row r="33" spans="1:11" ht="18.75">
      <c r="A33" s="13" t="s">
        <v>62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6" spans="1:11" ht="18.75">
      <c r="A36" s="13" t="s">
        <v>63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sheetProtection/>
  <mergeCells count="7">
    <mergeCell ref="A36:K36"/>
    <mergeCell ref="A1:K1"/>
    <mergeCell ref="A3:K3"/>
    <mergeCell ref="A4:B4"/>
    <mergeCell ref="J4:K4"/>
    <mergeCell ref="A6:K6"/>
    <mergeCell ref="A33:K3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2013-04-22T17:28:34Z</dcterms:modified>
  <cp:category/>
  <cp:version/>
  <cp:contentType/>
  <cp:contentStatus/>
</cp:coreProperties>
</file>