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кинка" sheetId="1" r:id="rId1"/>
    <sheet name="совеиский" sheetId="2" r:id="rId2"/>
    <sheet name="бежица" sheetId="3" r:id="rId3"/>
    <sheet name="Лист1" sheetId="4" r:id="rId4"/>
  </sheets>
  <definedNames>
    <definedName name="_xlnm.Print_Area" localSheetId="2">'бежица'!$A$1:$Q$24</definedName>
    <definedName name="_xlnm.Print_Area" localSheetId="1">'совеиский'!$A$1:$Q$25</definedName>
    <definedName name="_xlnm.Print_Area" localSheetId="0">'фокинка'!$A$1:$Q$28</definedName>
  </definedNames>
  <calcPr fullCalcOnLoad="1"/>
</workbook>
</file>

<file path=xl/sharedStrings.xml><?xml version="1.0" encoding="utf-8"?>
<sst xmlns="http://schemas.openxmlformats.org/spreadsheetml/2006/main" count="110" uniqueCount="60">
  <si>
    <t>№ п/п</t>
  </si>
  <si>
    <t>Команда</t>
  </si>
  <si>
    <t>Состав</t>
  </si>
  <si>
    <t>Представитель</t>
  </si>
  <si>
    <t>Спуск</t>
  </si>
  <si>
    <t>Подъем</t>
  </si>
  <si>
    <t>Навесная</t>
  </si>
  <si>
    <t>Параллельки</t>
  </si>
  <si>
    <t>Сумма штрафа</t>
  </si>
  <si>
    <t>Штрафное время</t>
  </si>
  <si>
    <t>Время финиша</t>
  </si>
  <si>
    <t>Время старта</t>
  </si>
  <si>
    <t>Время на дистанции</t>
  </si>
  <si>
    <t xml:space="preserve">Результат </t>
  </si>
  <si>
    <t>Место</t>
  </si>
  <si>
    <t>МБОУ СОШ № 11</t>
  </si>
  <si>
    <t>Узлы</t>
  </si>
  <si>
    <t>МБОУ СОШ № 18</t>
  </si>
  <si>
    <t>МБОУ СОШ № 67</t>
  </si>
  <si>
    <t>МБОУ СОШ № 32</t>
  </si>
  <si>
    <t>Туристкий слет 
учащихся общеобразовательных учреждений 
Бежицкого района г. Брянска</t>
  </si>
  <si>
    <t>роща "Соловьи"</t>
  </si>
  <si>
    <t>Итоговый  протокол результатов
по виду "командная техника"</t>
  </si>
  <si>
    <t>МБОУ СОШ №61</t>
  </si>
  <si>
    <t>Главный судья                            Г.Б. Панина</t>
  </si>
  <si>
    <t>0::32:00</t>
  </si>
  <si>
    <t>Итоговый  протокол результатов
по виду "Командная техника"</t>
  </si>
  <si>
    <r>
      <t>Т</t>
    </r>
    <r>
      <rPr>
        <b/>
        <sz val="14"/>
        <rFont val="Arial"/>
        <family val="2"/>
      </rPr>
      <t>уристкий слет 
учащихся общеобразовательных учреждений 
Фокинского района г. Брянска</t>
    </r>
  </si>
  <si>
    <t>Туристкий слет 
учащихся общеобразовательных учреждений 
Советского района г. Брянска</t>
  </si>
  <si>
    <t>23-24 апреля 2015 года</t>
  </si>
  <si>
    <t>Главный секретарь                      Т.В. Шураева</t>
  </si>
  <si>
    <t>22-23 апреля 2015 года</t>
  </si>
  <si>
    <t>Паралельки</t>
  </si>
  <si>
    <t>МБОУ СОШ № 39</t>
  </si>
  <si>
    <t>МБОУ Гимназия № 2</t>
  </si>
  <si>
    <t>МБОУ СОШ №14</t>
  </si>
  <si>
    <t>МБОУ СОШ №17</t>
  </si>
  <si>
    <t>МБОУ СОШ №53</t>
  </si>
  <si>
    <t>МБОУ Гимназия № 5</t>
  </si>
  <si>
    <t>МБОУ СОШ №42</t>
  </si>
  <si>
    <t>МБОУ Лицей № 2</t>
  </si>
  <si>
    <t>Траверс</t>
  </si>
  <si>
    <t>МБОУ СОШ №1(1)</t>
  </si>
  <si>
    <t>МБОУ СОШ №1(2)</t>
  </si>
  <si>
    <t xml:space="preserve">МБОУ СОШ №6 </t>
  </si>
  <si>
    <t>МБОУ СОШ №9</t>
  </si>
  <si>
    <t>МБОУ Гимназия №7</t>
  </si>
  <si>
    <t>МБОУ СОШ №36</t>
  </si>
  <si>
    <t>МБОУ СОШ №41</t>
  </si>
  <si>
    <t>МБОУ СОШ №51</t>
  </si>
  <si>
    <t>МБОУ СОШ №55</t>
  </si>
  <si>
    <t>МБОУ СОШ №40 (1)</t>
  </si>
  <si>
    <t>МБОУ СОШ №40 (2)</t>
  </si>
  <si>
    <t>МБОУ СОШ №57</t>
  </si>
  <si>
    <t>МБОУ СОШ №35</t>
  </si>
  <si>
    <t>МБОУ СОШ №4</t>
  </si>
  <si>
    <t>МБОУ СОШ №59</t>
  </si>
  <si>
    <t>роща "Соловьи"                                             23-24 апреля 2015 года</t>
  </si>
  <si>
    <t>Стартовый  протокол лично - командной дистанции "Турэстафета"</t>
  </si>
  <si>
    <t>Туристкий слет 
учащихся общеобразовательных учреждений 
Фокинского района г. Брянска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</si>
</sst>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h:mm:ss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2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9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88" fontId="0" fillId="0" borderId="10" xfId="0" applyNumberFormat="1" applyFill="1" applyBorder="1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1" xfId="0" applyFill="1" applyBorder="1" applyAlignment="1">
      <alignment/>
    </xf>
    <xf numFmtId="21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2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21" fontId="0" fillId="0" borderId="11" xfId="0" applyNumberForma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21" fontId="0" fillId="0" borderId="15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188" fontId="0" fillId="0" borderId="15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188" fontId="0" fillId="0" borderId="1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view="pageBreakPreview" zoomScale="75" zoomScaleNormal="75" zoomScaleSheetLayoutView="75" zoomScalePageLayoutView="0" workbookViewId="0" topLeftCell="A1">
      <selection activeCell="E25" sqref="E25"/>
    </sheetView>
  </sheetViews>
  <sheetFormatPr defaultColWidth="9.140625" defaultRowHeight="12.75"/>
  <cols>
    <col min="1" max="1" width="4.57421875" style="12" customWidth="1"/>
    <col min="2" max="2" width="23.7109375" style="12" customWidth="1"/>
    <col min="3" max="3" width="0" style="0" hidden="1" customWidth="1"/>
    <col min="4" max="4" width="15.421875" style="0" hidden="1" customWidth="1"/>
    <col min="5" max="5" width="12.57421875" style="0" customWidth="1"/>
    <col min="6" max="6" width="10.57421875" style="0" customWidth="1"/>
    <col min="7" max="7" width="11.57421875" style="0" customWidth="1"/>
    <col min="8" max="8" width="13.00390625" style="0" customWidth="1"/>
    <col min="9" max="9" width="15.8515625" style="0" customWidth="1"/>
    <col min="10" max="10" width="8.00390625" style="0" customWidth="1"/>
    <col min="11" max="11" width="10.28125" style="0" customWidth="1"/>
    <col min="12" max="12" width="13.140625" style="0" customWidth="1"/>
    <col min="13" max="13" width="12.00390625" style="0" customWidth="1"/>
    <col min="14" max="14" width="12.57421875" style="0" customWidth="1"/>
    <col min="15" max="15" width="13.7109375" style="0" customWidth="1"/>
    <col min="16" max="16" width="11.57421875" style="0" bestFit="1" customWidth="1"/>
    <col min="17" max="17" width="9.140625" style="12" customWidth="1"/>
  </cols>
  <sheetData>
    <row r="1" spans="1:17" s="5" customFormat="1" ht="71.2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5" customFormat="1" ht="28.5" customHeight="1">
      <c r="A2" s="86" t="s">
        <v>21</v>
      </c>
      <c r="B2" s="86"/>
      <c r="C2" s="86"/>
      <c r="D2" s="6"/>
      <c r="E2" s="6"/>
      <c r="F2" s="11"/>
      <c r="G2" s="11"/>
      <c r="O2" s="86" t="s">
        <v>29</v>
      </c>
      <c r="P2" s="86"/>
      <c r="Q2" s="86"/>
    </row>
    <row r="3" spans="1:17" s="5" customFormat="1" ht="35.25" customHeight="1">
      <c r="A3" s="10"/>
      <c r="B3" s="7"/>
      <c r="C3" s="7"/>
      <c r="D3" s="7"/>
      <c r="E3" s="7"/>
      <c r="F3" s="8"/>
      <c r="G3" s="8"/>
      <c r="H3" s="8"/>
      <c r="I3" s="9"/>
      <c r="Q3" s="10"/>
    </row>
    <row r="4" spans="1:17" s="5" customFormat="1" ht="36.75" customHeight="1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ht="30" customHeight="1" thickBot="1"/>
    <row r="6" spans="1:19" s="1" customFormat="1" ht="57" thickBot="1">
      <c r="A6" s="66" t="s">
        <v>0</v>
      </c>
      <c r="B6" s="67" t="s">
        <v>1</v>
      </c>
      <c r="C6" s="67" t="s">
        <v>2</v>
      </c>
      <c r="D6" s="67" t="s">
        <v>3</v>
      </c>
      <c r="E6" s="67" t="s">
        <v>4</v>
      </c>
      <c r="F6" s="67" t="s">
        <v>5</v>
      </c>
      <c r="G6" s="67" t="s">
        <v>41</v>
      </c>
      <c r="H6" s="67" t="s">
        <v>6</v>
      </c>
      <c r="I6" s="67" t="s">
        <v>7</v>
      </c>
      <c r="J6" s="67" t="s">
        <v>16</v>
      </c>
      <c r="K6" s="67" t="s">
        <v>8</v>
      </c>
      <c r="L6" s="67" t="s">
        <v>9</v>
      </c>
      <c r="M6" s="67" t="s">
        <v>10</v>
      </c>
      <c r="N6" s="67" t="s">
        <v>11</v>
      </c>
      <c r="O6" s="67" t="s">
        <v>12</v>
      </c>
      <c r="P6" s="67" t="s">
        <v>13</v>
      </c>
      <c r="Q6" s="68" t="s">
        <v>14</v>
      </c>
      <c r="S6" s="2">
        <v>0.00023148148148148146</v>
      </c>
    </row>
    <row r="7" spans="1:32" s="28" customFormat="1" ht="15.75">
      <c r="A7" s="65">
        <v>1</v>
      </c>
      <c r="B7" s="72" t="s">
        <v>51</v>
      </c>
      <c r="C7" s="45"/>
      <c r="D7" s="45"/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f aca="true" t="shared" si="0" ref="K7:K14">SUM(E7:J7)</f>
        <v>0</v>
      </c>
      <c r="L7" s="57">
        <f aca="true" t="shared" si="1" ref="L7:L14">K7*$S$6</f>
        <v>0</v>
      </c>
      <c r="M7" s="58">
        <v>0.0050810185185185186</v>
      </c>
      <c r="N7" s="58">
        <v>0</v>
      </c>
      <c r="O7" s="58">
        <f aca="true" t="shared" si="2" ref="O7:O14">M7-N7</f>
        <v>0.0050810185185185186</v>
      </c>
      <c r="P7" s="58">
        <f aca="true" t="shared" si="3" ref="P7:P14">L7+O7</f>
        <v>0.0050810185185185186</v>
      </c>
      <c r="Q7" s="48">
        <v>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5.75">
      <c r="A8" s="62">
        <v>2</v>
      </c>
      <c r="B8" s="73" t="s">
        <v>50</v>
      </c>
      <c r="C8" s="16"/>
      <c r="D8" s="16"/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55">
        <f t="shared" si="0"/>
        <v>1</v>
      </c>
      <c r="L8" s="30">
        <f t="shared" si="1"/>
        <v>0.00023148148148148146</v>
      </c>
      <c r="M8" s="31">
        <v>0.007152777777777779</v>
      </c>
      <c r="N8" s="31">
        <v>0</v>
      </c>
      <c r="O8" s="31">
        <f t="shared" si="2"/>
        <v>0.007152777777777779</v>
      </c>
      <c r="P8" s="31">
        <f t="shared" si="3"/>
        <v>0.0073842592592592605</v>
      </c>
      <c r="Q8" s="39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28" customFormat="1" ht="15.75">
      <c r="A9" s="62">
        <v>3</v>
      </c>
      <c r="B9" s="73" t="s">
        <v>52</v>
      </c>
      <c r="C9" s="16"/>
      <c r="D9" s="16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55">
        <f t="shared" si="0"/>
        <v>0</v>
      </c>
      <c r="L9" s="30">
        <f t="shared" si="1"/>
        <v>0</v>
      </c>
      <c r="M9" s="31">
        <v>0.01920138888888889</v>
      </c>
      <c r="N9" s="31">
        <v>0.008680555555555556</v>
      </c>
      <c r="O9" s="31">
        <f t="shared" si="2"/>
        <v>0.010520833333333333</v>
      </c>
      <c r="P9" s="31">
        <f t="shared" si="3"/>
        <v>0.010520833333333333</v>
      </c>
      <c r="Q9" s="39">
        <v>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28" customFormat="1" ht="15.75">
      <c r="A10" s="65">
        <v>4</v>
      </c>
      <c r="B10" s="73" t="s">
        <v>49</v>
      </c>
      <c r="C10" s="16"/>
      <c r="D10" s="16"/>
      <c r="E10" s="18">
        <v>0</v>
      </c>
      <c r="F10" s="18">
        <v>12</v>
      </c>
      <c r="G10" s="18">
        <v>0</v>
      </c>
      <c r="H10" s="18">
        <v>20</v>
      </c>
      <c r="I10" s="18">
        <v>0</v>
      </c>
      <c r="J10" s="18">
        <v>6</v>
      </c>
      <c r="K10" s="55">
        <f t="shared" si="0"/>
        <v>38</v>
      </c>
      <c r="L10" s="30">
        <f t="shared" si="1"/>
        <v>0.008796296296296295</v>
      </c>
      <c r="M10" s="31">
        <v>0.018032407407407407</v>
      </c>
      <c r="N10" s="31">
        <v>0</v>
      </c>
      <c r="O10" s="31">
        <f t="shared" si="2"/>
        <v>0.018032407407407407</v>
      </c>
      <c r="P10" s="31">
        <f t="shared" si="3"/>
        <v>0.026828703703703702</v>
      </c>
      <c r="Q10" s="48">
        <v>4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28" customFormat="1" ht="15.75">
      <c r="A11" s="62">
        <v>5</v>
      </c>
      <c r="B11" s="73" t="s">
        <v>54</v>
      </c>
      <c r="C11" s="16"/>
      <c r="D11" s="16"/>
      <c r="E11" s="18">
        <v>29</v>
      </c>
      <c r="F11" s="18">
        <v>25</v>
      </c>
      <c r="G11" s="18">
        <v>3</v>
      </c>
      <c r="H11" s="18">
        <v>20</v>
      </c>
      <c r="I11" s="18">
        <v>20</v>
      </c>
      <c r="J11" s="18">
        <v>12</v>
      </c>
      <c r="K11" s="55">
        <f t="shared" si="0"/>
        <v>109</v>
      </c>
      <c r="L11" s="30">
        <f t="shared" si="1"/>
        <v>0.02523148148148148</v>
      </c>
      <c r="M11" s="31">
        <v>0.014618055555555556</v>
      </c>
      <c r="N11" s="31">
        <v>0</v>
      </c>
      <c r="O11" s="31">
        <f t="shared" si="2"/>
        <v>0.014618055555555556</v>
      </c>
      <c r="P11" s="31">
        <f t="shared" si="3"/>
        <v>0.03984953703703704</v>
      </c>
      <c r="Q11" s="39">
        <v>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28" customFormat="1" ht="15.75">
      <c r="A12" s="62">
        <v>6</v>
      </c>
      <c r="B12" s="73" t="s">
        <v>48</v>
      </c>
      <c r="C12" s="16"/>
      <c r="D12" s="16"/>
      <c r="E12" s="18">
        <v>25</v>
      </c>
      <c r="F12" s="18">
        <v>25</v>
      </c>
      <c r="G12" s="18">
        <v>10</v>
      </c>
      <c r="H12" s="18">
        <v>21</v>
      </c>
      <c r="I12" s="18">
        <v>20</v>
      </c>
      <c r="J12" s="18">
        <v>12</v>
      </c>
      <c r="K12" s="55">
        <f t="shared" si="0"/>
        <v>113</v>
      </c>
      <c r="L12" s="30">
        <f t="shared" si="1"/>
        <v>0.026157407407407407</v>
      </c>
      <c r="M12" s="31">
        <v>0.016319444444444445</v>
      </c>
      <c r="N12" s="31">
        <v>0</v>
      </c>
      <c r="O12" s="31">
        <f t="shared" si="2"/>
        <v>0.016319444444444445</v>
      </c>
      <c r="P12" s="31">
        <f t="shared" si="3"/>
        <v>0.04247685185185185</v>
      </c>
      <c r="Q12" s="39">
        <v>6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28" customFormat="1" ht="15.75">
      <c r="A13" s="65">
        <v>7</v>
      </c>
      <c r="B13" s="93" t="s">
        <v>47</v>
      </c>
      <c r="C13" s="69"/>
      <c r="D13" s="69"/>
      <c r="E13" s="70">
        <v>29</v>
      </c>
      <c r="F13" s="70">
        <v>37</v>
      </c>
      <c r="G13" s="70">
        <v>14</v>
      </c>
      <c r="H13" s="70">
        <v>22</v>
      </c>
      <c r="I13" s="70">
        <v>20</v>
      </c>
      <c r="J13" s="70">
        <v>15</v>
      </c>
      <c r="K13" s="55">
        <f t="shared" si="0"/>
        <v>137</v>
      </c>
      <c r="L13" s="30">
        <f t="shared" si="1"/>
        <v>0.031712962962962964</v>
      </c>
      <c r="M13" s="31">
        <v>0.018229166666666668</v>
      </c>
      <c r="N13" s="31">
        <v>0.006944444444444444</v>
      </c>
      <c r="O13" s="31">
        <f t="shared" si="2"/>
        <v>0.011284722222222224</v>
      </c>
      <c r="P13" s="31">
        <f t="shared" si="3"/>
        <v>0.04299768518518519</v>
      </c>
      <c r="Q13" s="48">
        <v>7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4" customFormat="1" ht="16.5" thickBot="1">
      <c r="A14" s="92">
        <v>8</v>
      </c>
      <c r="B14" s="94" t="s">
        <v>53</v>
      </c>
      <c r="C14" s="29"/>
      <c r="D14" s="29"/>
      <c r="E14" s="56">
        <v>28</v>
      </c>
      <c r="F14" s="56">
        <v>38</v>
      </c>
      <c r="G14" s="56">
        <v>1</v>
      </c>
      <c r="H14" s="56">
        <v>21</v>
      </c>
      <c r="I14" s="56">
        <v>20</v>
      </c>
      <c r="J14" s="56">
        <v>15</v>
      </c>
      <c r="K14" s="56">
        <f t="shared" si="0"/>
        <v>123</v>
      </c>
      <c r="L14" s="63">
        <f t="shared" si="1"/>
        <v>0.02847222222222222</v>
      </c>
      <c r="M14" s="64">
        <v>0.036458333333333336</v>
      </c>
      <c r="N14" s="64">
        <v>0.013194444444444444</v>
      </c>
      <c r="O14" s="64">
        <f t="shared" si="2"/>
        <v>0.02326388888888889</v>
      </c>
      <c r="P14" s="64">
        <f t="shared" si="3"/>
        <v>0.05173611111111111</v>
      </c>
      <c r="Q14" s="43">
        <v>8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4" customFormat="1" ht="15.75" hidden="1">
      <c r="A15" s="27"/>
      <c r="B15" s="32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26"/>
      <c r="O15" s="26"/>
      <c r="P15" s="26"/>
      <c r="Q15" s="27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5.75" hidden="1">
      <c r="A16" s="23"/>
      <c r="B16" s="33"/>
      <c r="C16" s="20"/>
      <c r="D16" s="20"/>
      <c r="E16" s="24"/>
      <c r="F16" s="24"/>
      <c r="G16" s="24"/>
      <c r="H16" s="24"/>
      <c r="I16" s="24"/>
      <c r="J16" s="24"/>
      <c r="K16" s="24"/>
      <c r="L16" s="25"/>
      <c r="M16" s="26"/>
      <c r="N16" s="26"/>
      <c r="O16" s="26"/>
      <c r="P16" s="26"/>
      <c r="Q16" s="23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5.75" hidden="1">
      <c r="A17" s="23"/>
      <c r="B17" s="33"/>
      <c r="C17" s="20"/>
      <c r="D17" s="20"/>
      <c r="E17" s="24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6"/>
      <c r="Q17" s="2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5.75" hidden="1">
      <c r="A18" s="23"/>
      <c r="B18" s="33"/>
      <c r="C18" s="20"/>
      <c r="D18" s="20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6"/>
      <c r="Q18" s="2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5.75" hidden="1">
      <c r="A19" s="23"/>
      <c r="B19" s="33"/>
      <c r="C19" s="20"/>
      <c r="D19" s="20"/>
      <c r="E19" s="24"/>
      <c r="F19" s="24"/>
      <c r="G19" s="24"/>
      <c r="H19" s="24"/>
      <c r="I19" s="24"/>
      <c r="J19" s="24"/>
      <c r="K19" s="24"/>
      <c r="L19" s="25"/>
      <c r="M19" s="26"/>
      <c r="N19" s="26"/>
      <c r="O19" s="26"/>
      <c r="P19" s="26"/>
      <c r="Q19" s="2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5.75" hidden="1">
      <c r="A20" s="23"/>
      <c r="B20" s="33"/>
      <c r="C20" s="20"/>
      <c r="D20" s="20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.75" hidden="1">
      <c r="A21" s="23"/>
      <c r="B21" s="33"/>
      <c r="C21" s="20"/>
      <c r="D21" s="20"/>
      <c r="E21" s="24"/>
      <c r="F21" s="24"/>
      <c r="G21" s="24"/>
      <c r="H21" s="24"/>
      <c r="I21" s="24"/>
      <c r="J21" s="24"/>
      <c r="K21" s="24"/>
      <c r="L21" s="25"/>
      <c r="M21" s="26"/>
      <c r="N21" s="26"/>
      <c r="O21" s="26"/>
      <c r="P21" s="26"/>
      <c r="Q21" s="23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2:32" ht="12.75">
      <c r="L22" s="3"/>
      <c r="M22" s="4"/>
      <c r="N22" s="4"/>
      <c r="O22" s="4"/>
      <c r="P22" s="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16" ht="18">
      <c r="B23" s="84" t="s">
        <v>24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2:16" ht="12.75">
      <c r="L24" s="3"/>
      <c r="M24" s="4"/>
      <c r="N24" s="4"/>
      <c r="O24" s="4"/>
      <c r="P24" s="4"/>
    </row>
    <row r="25" spans="12:16" ht="12.75">
      <c r="L25" s="3"/>
      <c r="M25" s="4"/>
      <c r="N25" s="4"/>
      <c r="O25" s="4"/>
      <c r="P25" s="4"/>
    </row>
    <row r="26" spans="2:16" ht="18">
      <c r="B26" s="84" t="s">
        <v>30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2:16" ht="12.75">
      <c r="L27" s="3"/>
      <c r="M27" s="4"/>
      <c r="N27" s="4"/>
      <c r="O27" s="4"/>
      <c r="P27" s="4"/>
    </row>
    <row r="28" spans="12:16" ht="12.75">
      <c r="L28" s="3"/>
      <c r="N28" s="4"/>
      <c r="O28" s="4"/>
      <c r="P28" s="4"/>
    </row>
    <row r="29" spans="12:16" ht="12.75">
      <c r="L29" s="3"/>
      <c r="N29" s="4"/>
      <c r="O29" s="4"/>
      <c r="P29" s="4"/>
    </row>
    <row r="30" ht="12.75">
      <c r="P30" s="4"/>
    </row>
    <row r="31" ht="12.75">
      <c r="P31" s="4"/>
    </row>
    <row r="32" ht="12.75">
      <c r="T32" t="s">
        <v>25</v>
      </c>
    </row>
  </sheetData>
  <sheetProtection/>
  <mergeCells count="6">
    <mergeCell ref="B23:P23"/>
    <mergeCell ref="B26:P26"/>
    <mergeCell ref="A1:Q1"/>
    <mergeCell ref="A2:C2"/>
    <mergeCell ref="O2:Q2"/>
    <mergeCell ref="A4:Q4"/>
  </mergeCells>
  <printOptions horizontalCentered="1"/>
  <pageMargins left="0.5511811023622047" right="0.1968503937007874" top="0.5118110236220472" bottom="0.551181102362204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83" zoomScaleNormal="75" zoomScaleSheetLayoutView="83" zoomScalePageLayoutView="0" workbookViewId="0" topLeftCell="A1">
      <selection activeCell="A6" sqref="A6:Q6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0" style="0" hidden="1" customWidth="1"/>
    <col min="4" max="4" width="15.421875" style="0" hidden="1" customWidth="1"/>
    <col min="5" max="5" width="10.140625" style="0" customWidth="1"/>
    <col min="6" max="6" width="9.57421875" style="0" customWidth="1"/>
    <col min="7" max="7" width="8.421875" style="0" customWidth="1"/>
    <col min="8" max="8" width="10.8515625" style="0" customWidth="1"/>
    <col min="9" max="9" width="14.28125" style="0" customWidth="1"/>
    <col min="10" max="10" width="7.8515625" style="0" customWidth="1"/>
    <col min="11" max="11" width="10.28125" style="0" customWidth="1"/>
    <col min="12" max="12" width="13.140625" style="0" customWidth="1"/>
    <col min="14" max="14" width="12.57421875" style="0" customWidth="1"/>
    <col min="15" max="15" width="12.00390625" style="0" customWidth="1"/>
    <col min="16" max="16" width="11.57421875" style="0" bestFit="1" customWidth="1"/>
    <col min="17" max="17" width="9.140625" style="12" customWidth="1"/>
  </cols>
  <sheetData>
    <row r="1" spans="1:17" s="5" customFormat="1" ht="65.25" customHeight="1">
      <c r="A1" s="89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5" customFormat="1" ht="33" customHeight="1">
      <c r="A2" s="86" t="s">
        <v>21</v>
      </c>
      <c r="B2" s="86"/>
      <c r="C2" s="86"/>
      <c r="D2" s="6"/>
      <c r="E2" s="6"/>
      <c r="F2" s="11"/>
      <c r="G2" s="11"/>
      <c r="O2" s="86" t="s">
        <v>29</v>
      </c>
      <c r="P2" s="86"/>
      <c r="Q2" s="86"/>
    </row>
    <row r="3" spans="2:17" s="5" customFormat="1" ht="35.25" customHeight="1">
      <c r="B3" s="7"/>
      <c r="C3" s="7"/>
      <c r="D3" s="7"/>
      <c r="E3" s="7"/>
      <c r="F3" s="8"/>
      <c r="G3" s="8"/>
      <c r="H3" s="8"/>
      <c r="I3" s="9"/>
      <c r="Q3" s="10"/>
    </row>
    <row r="4" spans="1:17" s="5" customFormat="1" ht="36.75" customHeight="1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ht="24.75" customHeight="1" thickBot="1"/>
    <row r="6" spans="1:29" s="1" customFormat="1" ht="26.25" thickBot="1">
      <c r="A6" s="5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71" t="s">
        <v>41</v>
      </c>
      <c r="G6" s="71" t="s">
        <v>5</v>
      </c>
      <c r="H6" s="60" t="s">
        <v>6</v>
      </c>
      <c r="I6" s="60" t="s">
        <v>7</v>
      </c>
      <c r="J6" s="60" t="s">
        <v>16</v>
      </c>
      <c r="K6" s="60" t="s">
        <v>8</v>
      </c>
      <c r="L6" s="60" t="s">
        <v>9</v>
      </c>
      <c r="M6" s="60" t="s">
        <v>10</v>
      </c>
      <c r="N6" s="60" t="s">
        <v>11</v>
      </c>
      <c r="O6" s="60" t="s">
        <v>12</v>
      </c>
      <c r="P6" s="60" t="s">
        <v>13</v>
      </c>
      <c r="Q6" s="61" t="s">
        <v>14</v>
      </c>
      <c r="S6" s="36">
        <v>0.00023148148148148146</v>
      </c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17" s="15" customFormat="1" ht="15.75">
      <c r="A7" s="65">
        <v>1</v>
      </c>
      <c r="B7" s="72" t="s">
        <v>44</v>
      </c>
      <c r="C7" s="45"/>
      <c r="D7" s="45"/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f aca="true" t="shared" si="0" ref="K7:K18">SUM(E7:J7)</f>
        <v>0</v>
      </c>
      <c r="L7" s="57">
        <f aca="true" t="shared" si="1" ref="L7:L13">K7*$S$6</f>
        <v>0</v>
      </c>
      <c r="M7" s="58">
        <v>0.007222222222222223</v>
      </c>
      <c r="N7" s="58">
        <v>0</v>
      </c>
      <c r="O7" s="58">
        <f aca="true" t="shared" si="2" ref="O7:O13">M7-N7</f>
        <v>0.007222222222222223</v>
      </c>
      <c r="P7" s="58">
        <f aca="true" t="shared" si="3" ref="P7:P13">L7+O7</f>
        <v>0.007222222222222223</v>
      </c>
      <c r="Q7" s="48">
        <v>1</v>
      </c>
    </row>
    <row r="8" spans="1:17" s="15" customFormat="1" ht="15.75">
      <c r="A8" s="62">
        <v>2</v>
      </c>
      <c r="B8" s="73" t="s">
        <v>46</v>
      </c>
      <c r="C8" s="16"/>
      <c r="D8" s="16"/>
      <c r="E8" s="18">
        <v>0</v>
      </c>
      <c r="F8" s="18">
        <v>0</v>
      </c>
      <c r="G8" s="18">
        <v>10</v>
      </c>
      <c r="H8" s="18">
        <v>3</v>
      </c>
      <c r="I8" s="18">
        <v>0</v>
      </c>
      <c r="J8" s="18">
        <v>6</v>
      </c>
      <c r="K8" s="18">
        <f t="shared" si="0"/>
        <v>19</v>
      </c>
      <c r="L8" s="30">
        <f t="shared" si="1"/>
        <v>0.0043981481481481476</v>
      </c>
      <c r="M8" s="31">
        <v>0.016412037037037037</v>
      </c>
      <c r="N8" s="31">
        <v>0.006944444444444444</v>
      </c>
      <c r="O8" s="31">
        <f t="shared" si="2"/>
        <v>0.009467592592592593</v>
      </c>
      <c r="P8" s="31">
        <f t="shared" si="3"/>
        <v>0.013865740740740741</v>
      </c>
      <c r="Q8" s="39">
        <v>2</v>
      </c>
    </row>
    <row r="9" spans="1:17" s="15" customFormat="1" ht="15.75">
      <c r="A9" s="62">
        <v>3</v>
      </c>
      <c r="B9" s="73" t="s">
        <v>42</v>
      </c>
      <c r="C9" s="16"/>
      <c r="D9" s="16"/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6</v>
      </c>
      <c r="K9" s="18">
        <f t="shared" si="0"/>
        <v>7</v>
      </c>
      <c r="L9" s="30">
        <f t="shared" si="1"/>
        <v>0.0016203703703703703</v>
      </c>
      <c r="M9" s="31">
        <v>0.024340277777777777</v>
      </c>
      <c r="N9" s="31">
        <v>0.009722222222222222</v>
      </c>
      <c r="O9" s="31">
        <f t="shared" si="2"/>
        <v>0.014618055555555554</v>
      </c>
      <c r="P9" s="31">
        <f t="shared" si="3"/>
        <v>0.016238425925925924</v>
      </c>
      <c r="Q9" s="39">
        <v>3</v>
      </c>
    </row>
    <row r="10" spans="1:17" s="15" customFormat="1" ht="15.75">
      <c r="A10" s="62">
        <v>4</v>
      </c>
      <c r="B10" s="73" t="s">
        <v>45</v>
      </c>
      <c r="C10" s="16"/>
      <c r="D10" s="16"/>
      <c r="E10" s="18">
        <v>0</v>
      </c>
      <c r="F10" s="18">
        <v>0</v>
      </c>
      <c r="G10" s="18">
        <v>3</v>
      </c>
      <c r="H10" s="18">
        <v>3</v>
      </c>
      <c r="I10" s="18">
        <v>3</v>
      </c>
      <c r="J10" s="18">
        <v>0</v>
      </c>
      <c r="K10" s="18">
        <f t="shared" si="0"/>
        <v>9</v>
      </c>
      <c r="L10" s="30">
        <f t="shared" si="1"/>
        <v>0.0020833333333333333</v>
      </c>
      <c r="M10" s="31">
        <v>0.016620370370370372</v>
      </c>
      <c r="N10" s="31">
        <v>0</v>
      </c>
      <c r="O10" s="31">
        <f t="shared" si="2"/>
        <v>0.016620370370370372</v>
      </c>
      <c r="P10" s="31">
        <f t="shared" si="3"/>
        <v>0.018703703703703705</v>
      </c>
      <c r="Q10" s="39">
        <v>4</v>
      </c>
    </row>
    <row r="11" spans="1:17" s="15" customFormat="1" ht="15.75">
      <c r="A11" s="62">
        <v>5</v>
      </c>
      <c r="B11" s="73" t="s">
        <v>43</v>
      </c>
      <c r="C11" s="16"/>
      <c r="D11" s="16"/>
      <c r="E11" s="18">
        <v>25</v>
      </c>
      <c r="F11" s="18">
        <v>0</v>
      </c>
      <c r="G11" s="18">
        <v>25</v>
      </c>
      <c r="H11" s="18">
        <v>21</v>
      </c>
      <c r="I11" s="18">
        <v>20</v>
      </c>
      <c r="J11" s="18">
        <v>6</v>
      </c>
      <c r="K11" s="18">
        <f t="shared" si="0"/>
        <v>97</v>
      </c>
      <c r="L11" s="30">
        <f t="shared" si="1"/>
        <v>0.0224537037037037</v>
      </c>
      <c r="M11" s="31">
        <v>0.02974537037037037</v>
      </c>
      <c r="N11" s="31">
        <v>0.008333333333333333</v>
      </c>
      <c r="O11" s="31">
        <f t="shared" si="2"/>
        <v>0.021412037037037035</v>
      </c>
      <c r="P11" s="31">
        <f t="shared" si="3"/>
        <v>0.04386574074074073</v>
      </c>
      <c r="Q11" s="39">
        <v>5</v>
      </c>
    </row>
    <row r="12" spans="1:17" s="15" customFormat="1" ht="15.75">
      <c r="A12" s="62">
        <v>6</v>
      </c>
      <c r="B12" s="35" t="s">
        <v>55</v>
      </c>
      <c r="C12" s="16"/>
      <c r="D12" s="16"/>
      <c r="E12" s="18">
        <v>29</v>
      </c>
      <c r="F12" s="18">
        <v>2</v>
      </c>
      <c r="G12" s="18">
        <v>31</v>
      </c>
      <c r="H12" s="18">
        <v>20</v>
      </c>
      <c r="I12" s="18">
        <v>30</v>
      </c>
      <c r="J12" s="18">
        <v>15</v>
      </c>
      <c r="K12" s="18">
        <f t="shared" si="0"/>
        <v>127</v>
      </c>
      <c r="L12" s="30">
        <f t="shared" si="1"/>
        <v>0.029398148148148145</v>
      </c>
      <c r="M12" s="31">
        <v>0.0184375</v>
      </c>
      <c r="N12" s="31">
        <v>0</v>
      </c>
      <c r="O12" s="31">
        <f t="shared" si="2"/>
        <v>0.0184375</v>
      </c>
      <c r="P12" s="31">
        <f t="shared" si="3"/>
        <v>0.04783564814814814</v>
      </c>
      <c r="Q12" s="39">
        <v>6</v>
      </c>
    </row>
    <row r="13" spans="1:29" s="14" customFormat="1" ht="16.5" thickBot="1">
      <c r="A13" s="92">
        <v>7</v>
      </c>
      <c r="B13" s="94" t="s">
        <v>56</v>
      </c>
      <c r="C13" s="29"/>
      <c r="D13" s="29"/>
      <c r="E13" s="56">
        <v>29</v>
      </c>
      <c r="F13" s="56">
        <v>22</v>
      </c>
      <c r="G13" s="56">
        <v>30</v>
      </c>
      <c r="H13" s="56">
        <v>22</v>
      </c>
      <c r="I13" s="56">
        <v>20</v>
      </c>
      <c r="J13" s="56">
        <v>12</v>
      </c>
      <c r="K13" s="56">
        <f t="shared" si="0"/>
        <v>135</v>
      </c>
      <c r="L13" s="63">
        <f t="shared" si="1"/>
        <v>0.031249999999999997</v>
      </c>
      <c r="M13" s="64">
        <v>0.022997685185185187</v>
      </c>
      <c r="N13" s="64">
        <v>0</v>
      </c>
      <c r="O13" s="64">
        <f t="shared" si="2"/>
        <v>0.022997685185185187</v>
      </c>
      <c r="P13" s="64">
        <f t="shared" si="3"/>
        <v>0.054247685185185184</v>
      </c>
      <c r="Q13" s="43">
        <v>7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.75" hidden="1">
      <c r="A14" s="34"/>
      <c r="B14" s="19"/>
      <c r="C14" s="20"/>
      <c r="D14" s="20"/>
      <c r="E14" s="20"/>
      <c r="F14" s="20"/>
      <c r="G14" s="20"/>
      <c r="H14" s="20"/>
      <c r="I14" s="20"/>
      <c r="J14" s="20"/>
      <c r="K14" s="55">
        <f t="shared" si="0"/>
        <v>0</v>
      </c>
      <c r="L14" s="21"/>
      <c r="M14" s="22"/>
      <c r="N14" s="22"/>
      <c r="O14" s="22"/>
      <c r="P14" s="22"/>
      <c r="Q14" s="23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5.75" hidden="1">
      <c r="A15" s="20"/>
      <c r="B15" s="19"/>
      <c r="C15" s="20"/>
      <c r="D15" s="20"/>
      <c r="E15" s="20"/>
      <c r="F15" s="20"/>
      <c r="G15" s="20"/>
      <c r="H15" s="20"/>
      <c r="I15" s="20"/>
      <c r="J15" s="20"/>
      <c r="K15" s="55">
        <f t="shared" si="0"/>
        <v>0</v>
      </c>
      <c r="L15" s="21"/>
      <c r="M15" s="22"/>
      <c r="N15" s="22"/>
      <c r="O15" s="22"/>
      <c r="P15" s="22"/>
      <c r="Q15" s="2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.75" hidden="1">
      <c r="A16" s="20"/>
      <c r="B16" s="19"/>
      <c r="C16" s="20"/>
      <c r="D16" s="20"/>
      <c r="E16" s="20"/>
      <c r="F16" s="20"/>
      <c r="G16" s="20"/>
      <c r="H16" s="20"/>
      <c r="I16" s="20"/>
      <c r="J16" s="20"/>
      <c r="K16" s="55">
        <f t="shared" si="0"/>
        <v>0</v>
      </c>
      <c r="L16" s="21"/>
      <c r="M16" s="22"/>
      <c r="N16" s="22"/>
      <c r="O16" s="22"/>
      <c r="P16" s="22"/>
      <c r="Q16" s="2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.75" hidden="1">
      <c r="A17" s="20"/>
      <c r="B17" s="19"/>
      <c r="C17" s="20"/>
      <c r="D17" s="20"/>
      <c r="E17" s="20"/>
      <c r="F17" s="20"/>
      <c r="G17" s="20"/>
      <c r="H17" s="20"/>
      <c r="I17" s="20"/>
      <c r="J17" s="20"/>
      <c r="K17" s="55">
        <f t="shared" si="0"/>
        <v>0</v>
      </c>
      <c r="L17" s="21"/>
      <c r="M17" s="22"/>
      <c r="N17" s="22"/>
      <c r="O17" s="22"/>
      <c r="P17" s="22"/>
      <c r="Q17" s="23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.75" hidden="1">
      <c r="A18" s="20"/>
      <c r="B18" s="19"/>
      <c r="C18" s="20"/>
      <c r="D18" s="20"/>
      <c r="E18" s="20"/>
      <c r="F18" s="20"/>
      <c r="G18" s="20"/>
      <c r="H18" s="20"/>
      <c r="I18" s="20"/>
      <c r="J18" s="20"/>
      <c r="K18" s="55">
        <f t="shared" si="0"/>
        <v>0</v>
      </c>
      <c r="L18" s="21"/>
      <c r="M18" s="22"/>
      <c r="N18" s="22"/>
      <c r="O18" s="22"/>
      <c r="P18" s="22"/>
      <c r="Q18" s="2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5.75">
      <c r="A19" s="20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2"/>
      <c r="N19" s="22"/>
      <c r="O19" s="22"/>
      <c r="P19" s="22"/>
      <c r="Q19" s="2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2:29" ht="12.75">
      <c r="L20" s="3"/>
      <c r="M20" s="4"/>
      <c r="N20" s="4"/>
      <c r="O20" s="4"/>
      <c r="P20" s="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5.75">
      <c r="B21" s="87" t="s">
        <v>24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2:29" ht="12.75">
      <c r="L22" s="3"/>
      <c r="M22" s="4"/>
      <c r="N22" s="4"/>
      <c r="O22" s="4"/>
      <c r="P22" s="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2:29" ht="12.75" hidden="1">
      <c r="L23" s="3"/>
      <c r="M23" s="4"/>
      <c r="N23" s="4"/>
      <c r="O23" s="4"/>
      <c r="P23" s="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5.75">
      <c r="B24" s="87" t="s">
        <v>30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2:29" ht="12.75">
      <c r="L25" s="3"/>
      <c r="M25" s="4"/>
      <c r="N25" s="4"/>
      <c r="O25" s="4"/>
      <c r="P25" s="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2:29" ht="12.75">
      <c r="L26" s="3"/>
      <c r="N26" s="4"/>
      <c r="O26" s="4"/>
      <c r="P26" s="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2:29" ht="12.75">
      <c r="L27" s="3"/>
      <c r="N27" s="4"/>
      <c r="O27" s="4"/>
      <c r="P27" s="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6:29" ht="12.75">
      <c r="P28" s="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6:29" ht="12.75">
      <c r="P29" s="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9:29" ht="12.75">
      <c r="S30" s="15"/>
      <c r="T30" s="15" t="s">
        <v>25</v>
      </c>
      <c r="U30" s="15"/>
      <c r="V30" s="15"/>
      <c r="W30" s="15"/>
      <c r="X30" s="15"/>
      <c r="Y30" s="15"/>
      <c r="Z30" s="15"/>
      <c r="AA30" s="15"/>
      <c r="AB30" s="15"/>
      <c r="AC30" s="15"/>
    </row>
  </sheetData>
  <sheetProtection/>
  <mergeCells count="6">
    <mergeCell ref="B21:P21"/>
    <mergeCell ref="B24:P24"/>
    <mergeCell ref="A1:Q1"/>
    <mergeCell ref="A2:C2"/>
    <mergeCell ref="O2:Q2"/>
    <mergeCell ref="A4:Q4"/>
  </mergeCells>
  <printOptions horizontalCentered="1"/>
  <pageMargins left="0.5118110236220472" right="0.7480314960629921" top="0.5118110236220472" bottom="0.984251968503937" header="0.5118110236220472" footer="0.5118110236220472"/>
  <pageSetup fitToHeight="1" fitToWidth="1" horizontalDpi="600" verticalDpi="600" orientation="landscape" paperSize="9" scale="78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="75" zoomScaleNormal="75" zoomScaleSheetLayoutView="75" zoomScalePageLayoutView="0" workbookViewId="0" topLeftCell="A1">
      <selection activeCell="T25" sqref="T25"/>
    </sheetView>
  </sheetViews>
  <sheetFormatPr defaultColWidth="9.140625" defaultRowHeight="12.75"/>
  <cols>
    <col min="1" max="1" width="4.57421875" style="0" customWidth="1"/>
    <col min="2" max="2" width="22.00390625" style="0" customWidth="1"/>
    <col min="3" max="3" width="0" style="0" hidden="1" customWidth="1"/>
    <col min="4" max="4" width="15.421875" style="0" hidden="1" customWidth="1"/>
    <col min="5" max="5" width="5.7109375" style="0" bestFit="1" customWidth="1"/>
    <col min="6" max="6" width="6.28125" style="0" bestFit="1" customWidth="1"/>
    <col min="7" max="7" width="10.57421875" style="0" bestFit="1" customWidth="1"/>
    <col min="8" max="8" width="7.421875" style="0" bestFit="1" customWidth="1"/>
    <col min="9" max="9" width="7.7109375" style="0" bestFit="1" customWidth="1"/>
    <col min="10" max="10" width="8.57421875" style="0" bestFit="1" customWidth="1"/>
    <col min="11" max="11" width="13.140625" style="0" bestFit="1" customWidth="1"/>
    <col min="12" max="12" width="13.140625" style="0" customWidth="1"/>
    <col min="14" max="14" width="11.7109375" style="0" bestFit="1" customWidth="1"/>
    <col min="15" max="15" width="12.00390625" style="0" customWidth="1"/>
    <col min="17" max="17" width="6.28125" style="12" bestFit="1" customWidth="1"/>
  </cols>
  <sheetData>
    <row r="1" spans="1:17" s="5" customFormat="1" ht="51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5" customFormat="1" ht="15.75">
      <c r="A2" s="86" t="s">
        <v>21</v>
      </c>
      <c r="B2" s="86"/>
      <c r="C2" s="86"/>
      <c r="D2" s="6"/>
      <c r="E2" s="6"/>
      <c r="F2" s="11"/>
      <c r="G2" s="11"/>
      <c r="O2" s="86" t="s">
        <v>31</v>
      </c>
      <c r="P2" s="86"/>
      <c r="Q2" s="86"/>
    </row>
    <row r="3" spans="2:17" s="5" customFormat="1" ht="15">
      <c r="B3" s="7"/>
      <c r="C3" s="7"/>
      <c r="D3" s="7"/>
      <c r="E3" s="7"/>
      <c r="F3" s="8"/>
      <c r="G3" s="8"/>
      <c r="H3" s="9"/>
      <c r="I3" s="9"/>
      <c r="Q3" s="10"/>
    </row>
    <row r="4" spans="1:17" s="5" customFormat="1" ht="36.75" customHeight="1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ht="13.5" thickBot="1"/>
    <row r="6" spans="1:19" s="1" customFormat="1" ht="26.25" thickBot="1">
      <c r="A6" s="49" t="s">
        <v>0</v>
      </c>
      <c r="B6" s="50" t="s">
        <v>1</v>
      </c>
      <c r="C6" s="50" t="s">
        <v>2</v>
      </c>
      <c r="D6" s="50" t="s">
        <v>3</v>
      </c>
      <c r="E6" s="50" t="s">
        <v>16</v>
      </c>
      <c r="F6" s="50" t="s">
        <v>4</v>
      </c>
      <c r="G6" s="50" t="s">
        <v>32</v>
      </c>
      <c r="H6" s="50" t="s">
        <v>5</v>
      </c>
      <c r="I6" s="50" t="s">
        <v>41</v>
      </c>
      <c r="J6" s="50" t="s">
        <v>6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1" t="s">
        <v>14</v>
      </c>
      <c r="S6" s="2">
        <v>0.00023148148148148146</v>
      </c>
    </row>
    <row r="7" spans="1:17" s="15" customFormat="1" ht="15.75" customHeight="1">
      <c r="A7" s="52">
        <v>1</v>
      </c>
      <c r="B7" s="44" t="s">
        <v>34</v>
      </c>
      <c r="C7" s="45"/>
      <c r="D7" s="45"/>
      <c r="E7" s="55">
        <v>3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f aca="true" t="shared" si="0" ref="K7:K19">SUM(E7:J7)</f>
        <v>3</v>
      </c>
      <c r="L7" s="46">
        <f aca="true" t="shared" si="1" ref="L7:L19">K7*$S$6</f>
        <v>0.0006944444444444444</v>
      </c>
      <c r="M7" s="47">
        <v>0.009375</v>
      </c>
      <c r="N7" s="47">
        <v>0</v>
      </c>
      <c r="O7" s="47">
        <f aca="true" t="shared" si="2" ref="O7:O19">M7-N7</f>
        <v>0.009375</v>
      </c>
      <c r="P7" s="47">
        <f aca="true" t="shared" si="3" ref="P7:P19">L7+O7</f>
        <v>0.010069444444444443</v>
      </c>
      <c r="Q7" s="48">
        <v>1</v>
      </c>
    </row>
    <row r="8" spans="1:17" s="15" customFormat="1" ht="15" customHeight="1">
      <c r="A8" s="53">
        <v>2</v>
      </c>
      <c r="B8" s="38" t="s">
        <v>35</v>
      </c>
      <c r="C8" s="16"/>
      <c r="D8" s="16"/>
      <c r="E8" s="18">
        <v>3</v>
      </c>
      <c r="F8" s="18">
        <v>3</v>
      </c>
      <c r="G8" s="18">
        <v>0</v>
      </c>
      <c r="H8" s="18">
        <v>0</v>
      </c>
      <c r="I8" s="18">
        <v>20</v>
      </c>
      <c r="J8" s="18">
        <v>0</v>
      </c>
      <c r="K8" s="55">
        <f t="shared" si="0"/>
        <v>26</v>
      </c>
      <c r="L8" s="17">
        <f t="shared" si="1"/>
        <v>0.006018518518518518</v>
      </c>
      <c r="M8" s="13">
        <v>0.012164351851851852</v>
      </c>
      <c r="N8" s="13">
        <v>0</v>
      </c>
      <c r="O8" s="13">
        <f t="shared" si="2"/>
        <v>0.012164351851851852</v>
      </c>
      <c r="P8" s="13">
        <f t="shared" si="3"/>
        <v>0.01818287037037037</v>
      </c>
      <c r="Q8" s="39">
        <v>2</v>
      </c>
    </row>
    <row r="9" spans="1:17" s="15" customFormat="1" ht="15.75">
      <c r="A9" s="53">
        <v>3</v>
      </c>
      <c r="B9" s="38" t="s">
        <v>33</v>
      </c>
      <c r="C9" s="16"/>
      <c r="D9" s="16"/>
      <c r="E9" s="18">
        <v>0</v>
      </c>
      <c r="F9" s="18">
        <v>25</v>
      </c>
      <c r="G9" s="18">
        <v>20</v>
      </c>
      <c r="H9" s="18">
        <v>25</v>
      </c>
      <c r="I9" s="18">
        <v>0</v>
      </c>
      <c r="J9" s="18">
        <v>20</v>
      </c>
      <c r="K9" s="55">
        <f t="shared" si="0"/>
        <v>90</v>
      </c>
      <c r="L9" s="17">
        <f t="shared" si="1"/>
        <v>0.020833333333333332</v>
      </c>
      <c r="M9" s="13">
        <v>0.009039351851851852</v>
      </c>
      <c r="N9" s="13">
        <v>0</v>
      </c>
      <c r="O9" s="13">
        <f t="shared" si="2"/>
        <v>0.009039351851851852</v>
      </c>
      <c r="P9" s="13">
        <f t="shared" si="3"/>
        <v>0.029872685185185183</v>
      </c>
      <c r="Q9" s="39">
        <v>3</v>
      </c>
    </row>
    <row r="10" spans="1:17" s="15" customFormat="1" ht="15.75">
      <c r="A10" s="53">
        <v>4</v>
      </c>
      <c r="B10" s="38" t="s">
        <v>40</v>
      </c>
      <c r="C10" s="16"/>
      <c r="D10" s="16"/>
      <c r="E10" s="18">
        <v>0</v>
      </c>
      <c r="F10" s="18">
        <v>25</v>
      </c>
      <c r="G10" s="18">
        <v>20</v>
      </c>
      <c r="H10" s="18">
        <v>0</v>
      </c>
      <c r="I10" s="18">
        <v>10</v>
      </c>
      <c r="J10" s="18">
        <v>20</v>
      </c>
      <c r="K10" s="55">
        <f t="shared" si="0"/>
        <v>75</v>
      </c>
      <c r="L10" s="17">
        <f t="shared" si="1"/>
        <v>0.01736111111111111</v>
      </c>
      <c r="M10" s="13">
        <v>0.012847222222222223</v>
      </c>
      <c r="N10" s="13">
        <v>0</v>
      </c>
      <c r="O10" s="13">
        <f t="shared" si="2"/>
        <v>0.012847222222222223</v>
      </c>
      <c r="P10" s="13">
        <f t="shared" si="3"/>
        <v>0.03020833333333333</v>
      </c>
      <c r="Q10" s="39">
        <v>4</v>
      </c>
    </row>
    <row r="11" spans="1:17" s="15" customFormat="1" ht="15.75">
      <c r="A11" s="53">
        <v>5</v>
      </c>
      <c r="B11" s="38" t="s">
        <v>18</v>
      </c>
      <c r="C11" s="16"/>
      <c r="D11" s="16"/>
      <c r="E11" s="18">
        <v>6</v>
      </c>
      <c r="F11" s="18">
        <v>10</v>
      </c>
      <c r="G11" s="18">
        <v>10</v>
      </c>
      <c r="H11" s="18">
        <v>3</v>
      </c>
      <c r="I11" s="18">
        <v>0</v>
      </c>
      <c r="J11" s="18">
        <v>3</v>
      </c>
      <c r="K11" s="55">
        <f t="shared" si="0"/>
        <v>32</v>
      </c>
      <c r="L11" s="17">
        <f t="shared" si="1"/>
        <v>0.007407407407407407</v>
      </c>
      <c r="M11" s="13">
        <v>0.02297453703703704</v>
      </c>
      <c r="N11" s="13">
        <v>0</v>
      </c>
      <c r="O11" s="13">
        <f t="shared" si="2"/>
        <v>0.02297453703703704</v>
      </c>
      <c r="P11" s="13">
        <f t="shared" si="3"/>
        <v>0.030381944444444448</v>
      </c>
      <c r="Q11" s="39">
        <v>5</v>
      </c>
    </row>
    <row r="12" spans="1:17" s="15" customFormat="1" ht="15.75" customHeight="1">
      <c r="A12" s="53">
        <v>6</v>
      </c>
      <c r="B12" s="38" t="s">
        <v>38</v>
      </c>
      <c r="C12" s="16"/>
      <c r="D12" s="16"/>
      <c r="E12" s="18">
        <v>3</v>
      </c>
      <c r="F12" s="18">
        <v>25</v>
      </c>
      <c r="G12" s="18">
        <v>20</v>
      </c>
      <c r="H12" s="18">
        <v>25</v>
      </c>
      <c r="I12" s="18">
        <v>1</v>
      </c>
      <c r="J12" s="18">
        <v>21</v>
      </c>
      <c r="K12" s="55">
        <f t="shared" si="0"/>
        <v>95</v>
      </c>
      <c r="L12" s="17">
        <f t="shared" si="1"/>
        <v>0.021990740740740738</v>
      </c>
      <c r="M12" s="13">
        <v>0.009212962962962963</v>
      </c>
      <c r="N12" s="13">
        <v>0</v>
      </c>
      <c r="O12" s="13">
        <f t="shared" si="2"/>
        <v>0.009212962962962963</v>
      </c>
      <c r="P12" s="13">
        <f t="shared" si="3"/>
        <v>0.0312037037037037</v>
      </c>
      <c r="Q12" s="39">
        <v>6</v>
      </c>
    </row>
    <row r="13" spans="1:17" s="15" customFormat="1" ht="15.75">
      <c r="A13" s="53">
        <v>7</v>
      </c>
      <c r="B13" s="38" t="s">
        <v>15</v>
      </c>
      <c r="C13" s="16"/>
      <c r="D13" s="16"/>
      <c r="E13" s="18">
        <v>3</v>
      </c>
      <c r="F13" s="18">
        <v>0</v>
      </c>
      <c r="G13" s="18">
        <v>13</v>
      </c>
      <c r="H13" s="18">
        <v>20</v>
      </c>
      <c r="I13" s="18">
        <v>10</v>
      </c>
      <c r="J13" s="18">
        <v>6</v>
      </c>
      <c r="K13" s="55">
        <f t="shared" si="0"/>
        <v>52</v>
      </c>
      <c r="L13" s="17">
        <f t="shared" si="1"/>
        <v>0.012037037037037035</v>
      </c>
      <c r="M13" s="13">
        <v>0.019768518518518515</v>
      </c>
      <c r="N13" s="13">
        <v>0</v>
      </c>
      <c r="O13" s="13">
        <f t="shared" si="2"/>
        <v>0.019768518518518515</v>
      </c>
      <c r="P13" s="13">
        <f t="shared" si="3"/>
        <v>0.03180555555555555</v>
      </c>
      <c r="Q13" s="39">
        <v>7</v>
      </c>
    </row>
    <row r="14" spans="1:17" s="15" customFormat="1" ht="15.75">
      <c r="A14" s="53">
        <v>8</v>
      </c>
      <c r="B14" s="38" t="s">
        <v>19</v>
      </c>
      <c r="C14" s="16"/>
      <c r="D14" s="16"/>
      <c r="E14" s="18">
        <v>0</v>
      </c>
      <c r="F14" s="18">
        <v>25</v>
      </c>
      <c r="G14" s="18">
        <v>20</v>
      </c>
      <c r="H14" s="18">
        <v>25</v>
      </c>
      <c r="I14" s="18">
        <v>11</v>
      </c>
      <c r="J14" s="18">
        <v>20</v>
      </c>
      <c r="K14" s="55">
        <f t="shared" si="0"/>
        <v>101</v>
      </c>
      <c r="L14" s="17">
        <f t="shared" si="1"/>
        <v>0.02337962962962963</v>
      </c>
      <c r="M14" s="13">
        <v>0.008877314814814815</v>
      </c>
      <c r="N14" s="13">
        <v>0</v>
      </c>
      <c r="O14" s="13">
        <f t="shared" si="2"/>
        <v>0.008877314814814815</v>
      </c>
      <c r="P14" s="13">
        <f t="shared" si="3"/>
        <v>0.03225694444444444</v>
      </c>
      <c r="Q14" s="39">
        <v>8</v>
      </c>
    </row>
    <row r="15" spans="1:17" s="15" customFormat="1" ht="15.75">
      <c r="A15" s="53">
        <v>9</v>
      </c>
      <c r="B15" s="38" t="s">
        <v>23</v>
      </c>
      <c r="C15" s="16"/>
      <c r="D15" s="16"/>
      <c r="E15" s="18">
        <v>9</v>
      </c>
      <c r="F15" s="18">
        <v>6</v>
      </c>
      <c r="G15" s="18">
        <v>20</v>
      </c>
      <c r="H15" s="18">
        <v>34</v>
      </c>
      <c r="I15" s="18">
        <v>0</v>
      </c>
      <c r="J15" s="18">
        <v>20</v>
      </c>
      <c r="K15" s="55">
        <f t="shared" si="0"/>
        <v>89</v>
      </c>
      <c r="L15" s="17">
        <f t="shared" si="1"/>
        <v>0.02060185185185185</v>
      </c>
      <c r="M15" s="13">
        <v>0.01300925925925926</v>
      </c>
      <c r="N15" s="13">
        <v>0</v>
      </c>
      <c r="O15" s="13">
        <f t="shared" si="2"/>
        <v>0.01300925925925926</v>
      </c>
      <c r="P15" s="13">
        <f t="shared" si="3"/>
        <v>0.03361111111111111</v>
      </c>
      <c r="Q15" s="39">
        <v>9</v>
      </c>
    </row>
    <row r="16" spans="1:17" s="15" customFormat="1" ht="15.75">
      <c r="A16" s="53">
        <v>10</v>
      </c>
      <c r="B16" s="38" t="s">
        <v>36</v>
      </c>
      <c r="C16" s="16"/>
      <c r="D16" s="16"/>
      <c r="E16" s="18">
        <v>12</v>
      </c>
      <c r="F16" s="18">
        <v>34</v>
      </c>
      <c r="G16" s="18">
        <v>23</v>
      </c>
      <c r="H16" s="18">
        <v>31</v>
      </c>
      <c r="I16" s="18">
        <v>0</v>
      </c>
      <c r="J16" s="18">
        <v>21</v>
      </c>
      <c r="K16" s="55">
        <f t="shared" si="0"/>
        <v>121</v>
      </c>
      <c r="L16" s="17">
        <f t="shared" si="1"/>
        <v>0.028009259259259258</v>
      </c>
      <c r="M16" s="13">
        <v>0.011817129629629629</v>
      </c>
      <c r="N16" s="13">
        <v>0</v>
      </c>
      <c r="O16" s="13">
        <f t="shared" si="2"/>
        <v>0.011817129629629629</v>
      </c>
      <c r="P16" s="13">
        <f t="shared" si="3"/>
        <v>0.03982638888888888</v>
      </c>
      <c r="Q16" s="39">
        <v>10</v>
      </c>
    </row>
    <row r="17" spans="1:17" s="15" customFormat="1" ht="15.75" customHeight="1">
      <c r="A17" s="53">
        <v>11</v>
      </c>
      <c r="B17" s="38" t="s">
        <v>17</v>
      </c>
      <c r="C17" s="16"/>
      <c r="D17" s="16"/>
      <c r="E17" s="18">
        <v>3</v>
      </c>
      <c r="F17" s="18">
        <v>35</v>
      </c>
      <c r="G17" s="18">
        <v>23</v>
      </c>
      <c r="H17" s="18">
        <v>28</v>
      </c>
      <c r="I17" s="18">
        <v>20</v>
      </c>
      <c r="J17" s="18">
        <v>20</v>
      </c>
      <c r="K17" s="55">
        <f t="shared" si="0"/>
        <v>129</v>
      </c>
      <c r="L17" s="17">
        <f t="shared" si="1"/>
        <v>0.02986111111111111</v>
      </c>
      <c r="M17" s="13">
        <v>0.013449074074074073</v>
      </c>
      <c r="N17" s="13">
        <v>0</v>
      </c>
      <c r="O17" s="13">
        <f t="shared" si="2"/>
        <v>0.013449074074074073</v>
      </c>
      <c r="P17" s="13">
        <f t="shared" si="3"/>
        <v>0.04331018518518518</v>
      </c>
      <c r="Q17" s="39">
        <v>11</v>
      </c>
    </row>
    <row r="18" spans="1:17" s="15" customFormat="1" ht="15.75">
      <c r="A18" s="53">
        <v>12</v>
      </c>
      <c r="B18" s="38" t="s">
        <v>37</v>
      </c>
      <c r="C18" s="16"/>
      <c r="D18" s="16"/>
      <c r="E18" s="18">
        <v>15</v>
      </c>
      <c r="F18" s="18">
        <v>31</v>
      </c>
      <c r="G18" s="18">
        <v>30</v>
      </c>
      <c r="H18" s="18">
        <v>38</v>
      </c>
      <c r="I18" s="18">
        <v>1</v>
      </c>
      <c r="J18" s="18">
        <v>22</v>
      </c>
      <c r="K18" s="55">
        <f t="shared" si="0"/>
        <v>137</v>
      </c>
      <c r="L18" s="17">
        <f t="shared" si="1"/>
        <v>0.031712962962962964</v>
      </c>
      <c r="M18" s="13">
        <v>0.011724537037037035</v>
      </c>
      <c r="N18" s="13">
        <v>0</v>
      </c>
      <c r="O18" s="13">
        <f t="shared" si="2"/>
        <v>0.011724537037037035</v>
      </c>
      <c r="P18" s="13">
        <f t="shared" si="3"/>
        <v>0.0434375</v>
      </c>
      <c r="Q18" s="39">
        <v>12</v>
      </c>
    </row>
    <row r="19" spans="1:17" s="15" customFormat="1" ht="16.5" thickBot="1">
      <c r="A19" s="54">
        <v>13</v>
      </c>
      <c r="B19" s="40" t="s">
        <v>39</v>
      </c>
      <c r="C19" s="29"/>
      <c r="D19" s="29"/>
      <c r="E19" s="56">
        <v>12</v>
      </c>
      <c r="F19" s="56">
        <v>54</v>
      </c>
      <c r="G19" s="56">
        <v>20</v>
      </c>
      <c r="H19" s="56">
        <v>25</v>
      </c>
      <c r="I19" s="56">
        <v>24</v>
      </c>
      <c r="J19" s="56">
        <v>20</v>
      </c>
      <c r="K19" s="55">
        <f t="shared" si="0"/>
        <v>155</v>
      </c>
      <c r="L19" s="41">
        <f t="shared" si="1"/>
        <v>0.03587962962962963</v>
      </c>
      <c r="M19" s="42">
        <v>0.017187499999999998</v>
      </c>
      <c r="N19" s="42">
        <v>0</v>
      </c>
      <c r="O19" s="42">
        <f t="shared" si="2"/>
        <v>0.017187499999999998</v>
      </c>
      <c r="P19" s="42">
        <f t="shared" si="3"/>
        <v>0.05306712962962963</v>
      </c>
      <c r="Q19" s="43">
        <v>13</v>
      </c>
    </row>
    <row r="20" spans="1:34" ht="12.75">
      <c r="A20" s="2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16" ht="15.75">
      <c r="B21" s="87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2:16" ht="12.75">
      <c r="L22" s="3"/>
      <c r="M22" s="4"/>
      <c r="N22" s="4"/>
      <c r="O22" s="4"/>
      <c r="P22" s="4"/>
    </row>
    <row r="23" spans="12:16" ht="12.75">
      <c r="L23" s="3"/>
      <c r="M23" s="4"/>
      <c r="N23" s="4"/>
      <c r="O23" s="4"/>
      <c r="P23" s="4"/>
    </row>
    <row r="24" spans="2:16" ht="15.75">
      <c r="B24" s="87" t="s">
        <v>30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2:16" ht="12.75">
      <c r="L25" s="3"/>
      <c r="M25" s="4"/>
      <c r="N25" s="4"/>
      <c r="O25" s="4"/>
      <c r="P25" s="4"/>
    </row>
    <row r="26" spans="12:16" ht="12.75">
      <c r="L26" s="3"/>
      <c r="N26" s="4"/>
      <c r="O26" s="4"/>
      <c r="P26" s="4"/>
    </row>
    <row r="27" spans="12:16" ht="12.75">
      <c r="L27" s="3"/>
      <c r="N27" s="4"/>
      <c r="O27" s="4"/>
      <c r="P27" s="4"/>
    </row>
    <row r="28" ht="12.75">
      <c r="P28" s="4"/>
    </row>
    <row r="29" ht="12.75">
      <c r="P29" s="4"/>
    </row>
    <row r="30" ht="12.75">
      <c r="T30" t="s">
        <v>25</v>
      </c>
    </row>
  </sheetData>
  <sheetProtection/>
  <mergeCells count="6">
    <mergeCell ref="A1:Q1"/>
    <mergeCell ref="A4:Q4"/>
    <mergeCell ref="B21:P21"/>
    <mergeCell ref="B24:P24"/>
    <mergeCell ref="A2:C2"/>
    <mergeCell ref="O2:Q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12.421875" style="0" customWidth="1"/>
    <col min="2" max="2" width="60.28125" style="0" customWidth="1"/>
  </cols>
  <sheetData>
    <row r="1" spans="1:2" ht="59.25" customHeight="1">
      <c r="A1" s="89" t="s">
        <v>28</v>
      </c>
      <c r="B1" s="85"/>
    </row>
    <row r="2" spans="1:2" ht="18" customHeight="1">
      <c r="A2" s="75"/>
      <c r="B2" s="74"/>
    </row>
    <row r="3" spans="1:2" ht="15.75">
      <c r="A3" s="91" t="s">
        <v>57</v>
      </c>
      <c r="B3" s="91"/>
    </row>
    <row r="4" spans="1:2" ht="15">
      <c r="A4" s="5"/>
      <c r="B4" s="7"/>
    </row>
    <row r="5" spans="1:2" ht="31.5" customHeight="1">
      <c r="A5" s="85" t="s">
        <v>58</v>
      </c>
      <c r="B5" s="85"/>
    </row>
    <row r="6" ht="13.5" thickBot="1"/>
    <row r="7" spans="1:2" ht="19.5" customHeight="1" thickBot="1">
      <c r="A7" s="82" t="s">
        <v>0</v>
      </c>
      <c r="B7" s="83" t="s">
        <v>1</v>
      </c>
    </row>
    <row r="8" spans="1:2" ht="19.5" customHeight="1">
      <c r="A8" s="80">
        <v>1</v>
      </c>
      <c r="B8" s="81"/>
    </row>
    <row r="9" spans="1:2" ht="19.5" customHeight="1">
      <c r="A9" s="76">
        <v>2</v>
      </c>
      <c r="B9" s="77"/>
    </row>
    <row r="10" spans="1:2" ht="19.5" customHeight="1">
      <c r="A10" s="76">
        <v>3</v>
      </c>
      <c r="B10" s="77"/>
    </row>
    <row r="11" spans="1:2" ht="19.5" customHeight="1">
      <c r="A11" s="76">
        <v>4</v>
      </c>
      <c r="B11" s="77"/>
    </row>
    <row r="12" spans="1:2" ht="19.5" customHeight="1">
      <c r="A12" s="76">
        <v>5</v>
      </c>
      <c r="B12" s="77"/>
    </row>
    <row r="13" spans="1:2" ht="19.5" customHeight="1">
      <c r="A13" s="76">
        <v>6</v>
      </c>
      <c r="B13" s="77"/>
    </row>
    <row r="14" spans="1:2" ht="19.5" customHeight="1" thickBot="1">
      <c r="A14" s="78">
        <v>7</v>
      </c>
      <c r="B14" s="79"/>
    </row>
    <row r="17" spans="1:2" ht="55.5" customHeight="1">
      <c r="A17" s="89" t="s">
        <v>59</v>
      </c>
      <c r="B17" s="85"/>
    </row>
    <row r="18" spans="1:2" ht="18">
      <c r="A18" s="75"/>
      <c r="B18" s="74"/>
    </row>
    <row r="19" spans="1:2" ht="15.75">
      <c r="A19" s="91" t="s">
        <v>57</v>
      </c>
      <c r="B19" s="91"/>
    </row>
    <row r="20" spans="1:2" ht="15">
      <c r="A20" s="5"/>
      <c r="B20" s="7"/>
    </row>
    <row r="21" spans="1:2" ht="33.75" customHeight="1">
      <c r="A21" s="85" t="s">
        <v>58</v>
      </c>
      <c r="B21" s="85"/>
    </row>
    <row r="22" ht="13.5" thickBot="1"/>
    <row r="23" spans="1:2" ht="19.5" customHeight="1" thickBot="1">
      <c r="A23" s="82" t="s">
        <v>0</v>
      </c>
      <c r="B23" s="83" t="s">
        <v>1</v>
      </c>
    </row>
    <row r="24" spans="1:2" ht="19.5" customHeight="1">
      <c r="A24" s="80">
        <v>1</v>
      </c>
      <c r="B24" s="81"/>
    </row>
    <row r="25" spans="1:2" ht="19.5" customHeight="1">
      <c r="A25" s="76">
        <v>2</v>
      </c>
      <c r="B25" s="77"/>
    </row>
    <row r="26" spans="1:2" ht="19.5" customHeight="1">
      <c r="A26" s="76">
        <v>3</v>
      </c>
      <c r="B26" s="77"/>
    </row>
    <row r="27" spans="1:2" ht="19.5" customHeight="1">
      <c r="A27" s="76">
        <v>4</v>
      </c>
      <c r="B27" s="77"/>
    </row>
    <row r="28" spans="1:2" ht="19.5" customHeight="1">
      <c r="A28" s="76">
        <v>5</v>
      </c>
      <c r="B28" s="77"/>
    </row>
    <row r="29" spans="1:2" ht="19.5" customHeight="1">
      <c r="A29" s="76">
        <v>6</v>
      </c>
      <c r="B29" s="77"/>
    </row>
    <row r="30" spans="1:2" ht="19.5" customHeight="1">
      <c r="A30" s="76">
        <v>7</v>
      </c>
      <c r="B30" s="77"/>
    </row>
    <row r="31" spans="1:2" ht="19.5" customHeight="1" thickBot="1">
      <c r="A31" s="78">
        <v>8</v>
      </c>
      <c r="B31" s="79"/>
    </row>
  </sheetData>
  <sheetProtection/>
  <mergeCells count="6">
    <mergeCell ref="A19:B19"/>
    <mergeCell ref="A21:B21"/>
    <mergeCell ref="A1:B1"/>
    <mergeCell ref="A3:B3"/>
    <mergeCell ref="A5:B5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yaroshkevich</cp:lastModifiedBy>
  <cp:lastPrinted>2015-04-24T15:42:03Z</cp:lastPrinted>
  <dcterms:created xsi:type="dcterms:W3CDTF">1996-10-08T23:32:33Z</dcterms:created>
  <dcterms:modified xsi:type="dcterms:W3CDTF">2015-04-24T15:42:06Z</dcterms:modified>
  <cp:category/>
  <cp:version/>
  <cp:contentType/>
  <cp:contentStatus/>
</cp:coreProperties>
</file>